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trakuvvg-my.sharepoint.com/personal/alvyda_kazakeviciute_trakuvvg_lt/Documents/Desktop/26 VVG KVIETIMAI 26-30/26 VVG VPS 29 KV-6-pr/"/>
    </mc:Choice>
  </mc:AlternateContent>
  <xr:revisionPtr revIDLastSave="31" documentId="8_{FF7C90F8-6265-4BE1-9E8A-9FE4D7C17196}" xr6:coauthVersionLast="47" xr6:coauthVersionMax="47" xr10:uidLastSave="{9C9DF173-503E-49CB-8E91-3FDC578F1B4C}"/>
  <workbookProtection workbookAlgorithmName="SHA-512" workbookHashValue="CSNZBYifXdd5jQ5dzWzQuBIC3sLdmZPtOJYcmDhhlwkYWDl1S+kUzbt/nvB884N1MLm7L+x2tTz6F/a+MlR9DA==" workbookSaltValue="qFXT0/Ar2sgj8tEe7hIgqw==" workbookSpinCount="100000" lockStructure="1"/>
  <bookViews>
    <workbookView xWindow="-108" yWindow="-108" windowWidth="23256" windowHeight="12456" activeTab="4"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<sst xmlns="http://schemas.openxmlformats.org/spreadsheetml/2006/main" count="1242" uniqueCount="1007">
  <si>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</si>
  <si>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</si>
  <si>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</si>
  <si>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</si>
  <si>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</si>
  <si>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</si>
  <si>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</si>
  <si>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</si>
  <si>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</si>
  <si>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</si>
  <si>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</si>
  <si>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</si>
  <si>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</si>
  <si>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</si>
  <si>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</si>
  <si>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</si>
  <si>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</si>
  <si>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</si>
  <si>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</si>
  <si>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</si>
  <si>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</si>
  <si>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</si>
  <si>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</si>
  <si>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</si>
  <si>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</si>
  <si>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</si>
  <si>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</si>
  <si>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</si>
  <si>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</si>
  <si>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</si>
  <si>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</si>
  <si>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</si>
  <si>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</si>
  <si>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</si>
  <si>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</si>
  <si>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</si>
  <si>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</si>
  <si>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</si>
  <si>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</si>
  <si>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</si>
  <si>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</si>
  <si>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</si>
  <si>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</si>
  <si>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</si>
  <si>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</si>
  <si>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</si>
  <si>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</si>
  <si>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</si>
  <si>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</si>
  <si>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</si>
  <si>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</si>
  <si>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</si>
  <si>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</si>
  <si>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</si>
  <si>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</si>
  <si>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</si>
  <si>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</si>
  <si>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</si>
  <si>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</si>
  <si>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</si>
  <si>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</si>
  <si>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</si>
  <si>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</si>
  <si>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</si>
  <si>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</si>
  <si>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</si>
  <si>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</si>
  <si>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</si>
  <si>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</si>
  <si>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</si>
  <si>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</si>
  <si>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</si>
  <si>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</si>
  <si>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</si>
  <si>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</si>
  <si>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</si>
  <si>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</si>
  <si>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</si>
  <si>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</si>
  <si>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</si>
  <si>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</si>
  <si>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</si>
  <si>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</si>
  <si>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</si>
  <si>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</si>
  <si>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</si>
  <si>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</si>
  <si>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</si>
  <si>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</si>
  <si>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</si>
  <si>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</si>
  <si>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</si>
  <si>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</si>
  <si>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</si>
  <si>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</si>
  <si>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</si>
  <si>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</si>
  <si>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</si>
  <si>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</si>
  <si>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</si>
  <si>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</si>
  <si>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</si>
  <si>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</si>
  <si>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</si>
  <si>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</si>
  <si>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</si>
  <si>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</si>
  <si>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</si>
  <si>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</si>
  <si>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</si>
  <si>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</si>
  <si>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</si>
  <si>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</si>
  <si>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</si>
  <si>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</si>
  <si>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</si>
  <si>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</si>
  <si>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</si>
  <si>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</si>
  <si>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</si>
  <si>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</si>
  <si>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</si>
  <si>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</si>
  <si>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</si>
  <si>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</si>
  <si>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</si>
  <si>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</si>
  <si>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</si>
  <si>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</si>
  <si>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</si>
  <si>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</si>
  <si>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</si>
  <si>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</si>
  <si>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</si>
  <si>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</si>
  <si>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</si>
  <si>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</si>
  <si>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</si>
  <si>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</si>
  <si>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</si>
  <si>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</si>
  <si>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</si>
  <si>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</si>
  <si>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</si>
  <si>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</si>
  <si>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</si>
  <si>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</si>
  <si>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</si>
  <si>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</si>
  <si>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</si>
  <si>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</si>
  <si>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</si>
  <si>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</si>
  <si>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</si>
  <si>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</si>
  <si>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</si>
  <si>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</si>
  <si>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</si>
  <si>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</si>
  <si>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</si>
  <si>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</si>
  <si>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</si>
  <si>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</si>
  <si>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</si>
  <si>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</si>
  <si>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</si>
  <si>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</si>
  <si>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</si>
  <si>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</si>
  <si>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</si>
  <si>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</si>
  <si>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</si>
  <si>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</si>
  <si>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</si>
  <si>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</si>
  <si>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</si>
  <si>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</si>
  <si>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</si>
  <si>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</si>
  <si>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</si>
  <si>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</si>
  <si>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</si>
  <si>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</si>
  <si>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</si>
  <si>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</si>
  <si>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</si>
  <si>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</si>
  <si>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</si>
  <si>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</si>
  <si>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</si>
  <si>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</si>
  <si>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</si>
  <si>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</si>
  <si>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</si>
  <si>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</si>
  <si>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</si>
  <si>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</si>
  <si>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</si>
  <si>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</si>
  <si>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</si>
  <si>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</si>
  <si>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</si>
  <si>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</si>
  <si>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</si>
  <si>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</si>
  <si>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</si>
  <si>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</si>
  <si>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</si>
  <si>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</si>
  <si>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</si>
  <si>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</si>
  <si>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</si>
  <si>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</si>
  <si>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</si>
  <si>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</si>
  <si>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</si>
  <si>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</si>
  <si>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</si>
  <si>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</si>
  <si>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</si>
  <si>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</si>
  <si>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</si>
  <si>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</si>
  <si>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</si>
  <si>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</si>
  <si>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</si>
  <si>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</si>
  <si>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</si>
  <si>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</si>
  <si>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</si>
  <si>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</si>
  <si>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</si>
  <si>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</si>
  <si>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</si>
  <si>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</si>
  <si>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</si>
  <si>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</si>
  <si>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</si>
  <si>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</si>
  <si>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</si>
  <si>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</si>
  <si>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</si>
  <si>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</si>
  <si>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</si>
  <si>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</si>
  <si>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</si>
  <si>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</si>
  <si>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</si>
  <si>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</si>
  <si>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</si>
  <si>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</si>
  <si>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</si>
  <si>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</si>
  <si>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</si>
  <si>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</si>
  <si>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</si>
  <si>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</si>
  <si>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</si>
  <si>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</si>
  <si>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</si>
  <si>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</si>
  <si>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</si>
  <si>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</si>
  <si>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</si>
  <si>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</si>
  <si>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</si>
  <si>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</si>
  <si>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</si>
  <si>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</si>
  <si>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</si>
  <si>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</si>
  <si>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</si>
  <si>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</si>
  <si>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</si>
  <si>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</si>
  <si>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</si>
  <si>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</si>
  <si>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</si>
  <si>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</si>
  <si>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</si>
  <si>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</si>
  <si>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</si>
  <si>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</si>
  <si>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</si>
  <si>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</si>
  <si>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</si>
  <si>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</si>
  <si>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</si>
  <si>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</si>
  <si>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</si>
  <si>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</si>
  <si>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</si>
  <si>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</si>
  <si>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</si>
  <si>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</si>
  <si>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</si>
  <si>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</si>
  <si>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</si>
  <si>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</si>
  <si>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</si>
  <si>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</si>
  <si>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</si>
  <si>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</si>
  <si>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</si>
  <si>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</si>
  <si>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</si>
  <si>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</si>
  <si>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</si>
  <si>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</si>
  <si>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</si>
  <si>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</si>
  <si>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</si>
  <si>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</si>
  <si>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</si>
  <si>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</si>
  <si>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</si>
  <si>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</si>
  <si>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</si>
  <si>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</si>
  <si>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</si>
  <si>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</si>
  <si>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</si>
  <si>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</si>
  <si>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</si>
  <si>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</si>
  <si>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</si>
  <si>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</si>
  <si>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</si>
  <si>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</si>
  <si>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</si>
  <si>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</si>
  <si>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</si>
  <si>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</si>
  <si>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</si>
  <si>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</si>
  <si>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</si>
  <si>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</si>
  <si>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</si>
  <si>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</si>
  <si>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</si>
  <si>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</si>
  <si>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</si>
  <si>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</si>
  <si>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</si>
  <si>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</si>
  <si>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</si>
  <si>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</si>
  <si>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</si>
  <si>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</si>
  <si>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</si>
  <si>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</si>
  <si>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</si>
  <si>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</si>
  <si>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</si>
  <si>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</si>
  <si>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</si>
  <si>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</si>
  <si>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</si>
  <si>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</si>
  <si>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</si>
  <si>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</si>
  <si>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</si>
  <si>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</si>
  <si>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</si>
  <si>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</si>
  <si>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</si>
  <si>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</si>
  <si>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</si>
  <si>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</si>
  <si>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</si>
  <si>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</si>
  <si>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</si>
  <si>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</si>
  <si>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</si>
  <si>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</si>
  <si>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</si>
  <si>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</si>
  <si>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</si>
  <si>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</si>
  <si>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</si>
  <si>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</si>
  <si>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</si>
  <si>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</si>
  <si>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</si>
  <si>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</si>
  <si>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</si>
  <si>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</si>
  <si>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</si>
  <si>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</si>
  <si>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</si>
  <si>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</si>
  <si>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</si>
  <si>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</si>
  <si>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</si>
  <si>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</si>
  <si>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</si>
  <si>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</si>
  <si>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</si>
  <si>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</si>
  <si>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</si>
  <si>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</si>
  <si>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</si>
  <si>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</si>
  <si>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</si>
  <si>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</si>
  <si>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</si>
  <si>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</si>
  <si>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</si>
  <si>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</si>
  <si>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</si>
  <si>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</si>
  <si>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</si>
  <si>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</si>
  <si>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</si>
  <si>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</si>
  <si>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</si>
  <si>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</si>
  <si>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</si>
  <si>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</si>
  <si>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</si>
  <si>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</si>
  <si>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</si>
  <si>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</si>
  <si>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</si>
  <si>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</si>
  <si>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</si>
  <si>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</si>
  <si>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</si>
  <si>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</si>
  <si>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</si>
  <si>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</si>
  <si>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</si>
  <si>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</si>
  <si>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</si>
  <si>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</si>
  <si>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</si>
  <si>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</si>
  <si>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</si>
  <si>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</si>
  <si>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</si>
  <si>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</si>
  <si>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</si>
  <si>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</si>
  <si>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</si>
  <si>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</si>
  <si>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</si>
  <si>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</si>
  <si>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</si>
  <si>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</si>
  <si>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</si>
  <si>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</si>
  <si>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</si>
  <si>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</si>
  <si>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</si>
  <si>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</si>
  <si>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</si>
  <si>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</si>
  <si>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</si>
  <si>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</si>
  <si>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</si>
  <si>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</si>
  <si>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</si>
  <si>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</si>
  <si>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</si>
  <si>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</si>
  <si>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</si>
  <si>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</si>
  <si>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</si>
  <si>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</si>
  <si>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</si>
  <si>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</si>
  <si>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</si>
  <si>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</si>
  <si>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</si>
  <si>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</si>
  <si>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</si>
  <si>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</si>
  <si>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</si>
  <si>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</si>
  <si>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</si>
  <si>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</si>
  <si>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</si>
  <si>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</si>
  <si>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</si>
  <si>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</si>
  <si>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</si>
  <si>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</si>
  <si>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</si>
  <si>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</si>
  <si>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</si>
  <si>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</si>
  <si>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</si>
  <si>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</si>
  <si>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</si>
  <si>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</si>
  <si>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</si>
  <si>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</si>
  <si>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</si>
  <si>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</si>
  <si>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</si>
  <si>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</si>
  <si>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</si>
  <si>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</si>
  <si>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</si>
  <si>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</si>
  <si>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</si>
  <si>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</si>
  <si>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</si>
  <si>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</si>
  <si>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</si>
  <si>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</si>
  <si>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</si>
  <si>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</si>
  <si>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</si>
  <si>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</si>
  <si>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</si>
  <si>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</si>
  <si>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</si>
  <si>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</si>
  <si>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</si>
  <si>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</si>
  <si>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</si>
  <si>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</si>
  <si>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</si>
  <si>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</si>
  <si>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</si>
  <si>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</si>
  <si>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</si>
  <si>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</si>
  <si>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</si>
  <si>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</si>
  <si>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</si>
  <si>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</si>
  <si>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</si>
  <si>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</si>
  <si>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</si>
  <si>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</si>
  <si>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</si>
  <si>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</si>
  <si>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</si>
  <si>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</si>
  <si>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</si>
  <si>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</si>
  <si>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</si>
  <si>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</si>
  <si>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</si>
  <si>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</si>
  <si>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</si>
  <si>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</si>
  <si>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</si>
  <si>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</si>
  <si>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</si>
  <si>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</si>
  <si>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</si>
  <si>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</si>
  <si>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</si>
  <si>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</si>
  <si>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</si>
  <si>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</si>
  <si>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</si>
  <si>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</si>
  <si>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</si>
  <si>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</si>
  <si>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</si>
  <si>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</si>
  <si>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</si>
  <si>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</si>
  <si>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</si>
  <si>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</si>
  <si>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</si>
  <si>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</si>
  <si>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</si>
  <si>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</si>
  <si>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</si>
  <si>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</si>
  <si>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</si>
  <si>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</si>
  <si>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</si>
  <si>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</si>
  <si>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</si>
  <si>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</si>
  <si>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</si>
  <si>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</si>
  <si>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</si>
  <si>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</si>
  <si>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</si>
  <si>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</si>
  <si>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</si>
  <si>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</si>
  <si>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</si>
  <si>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</si>
  <si>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</si>
  <si>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</si>
  <si>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</si>
  <si>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</si>
  <si>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</si>
  <si>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</si>
  <si>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</si>
  <si>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</si>
  <si>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</si>
  <si>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</si>
  <si>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</si>
  <si>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</si>
  <si>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</si>
  <si>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</si>
  <si>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</si>
  <si>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</si>
  <si>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</si>
  <si>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</si>
  <si>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</si>
  <si>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</si>
  <si>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</si>
  <si>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</si>
  <si>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</si>
  <si>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</si>
  <si>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</si>
  <si>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</si>
  <si>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</si>
  <si>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</si>
  <si>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</si>
  <si>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</si>
  <si>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</si>
  <si>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</si>
  <si>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</si>
  <si>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</si>
  <si>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</si>
  <si>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</si>
  <si>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</si>
  <si>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</si>
  <si>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</si>
  <si>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</si>
  <si>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</si>
  <si>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</si>
  <si>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</si>
  <si>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</si>
  <si>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</si>
  <si>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</si>
  <si>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</si>
  <si>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</si>
  <si>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</si>
  <si>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</si>
  <si>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</si>
  <si>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</si>
  <si>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</si>
  <si>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</si>
  <si>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</si>
  <si>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</si>
  <si>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</si>
  <si>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</si>
  <si>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</si>
  <si>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</si>
  <si>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</si>
  <si>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</si>
  <si>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</si>
  <si>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</si>
  <si>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</si>
  <si>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</si>
  <si>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</si>
  <si>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</si>
  <si>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</si>
  <si>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</si>
  <si>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</si>
  <si>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</si>
  <si>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</si>
  <si>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</si>
  <si>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</si>
  <si>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</si>
  <si>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</si>
  <si>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</si>
  <si>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</si>
  <si>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</si>
  <si>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</si>
  <si>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</si>
  <si>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</si>
  <si>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</si>
  <si>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</si>
  <si>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</si>
  <si>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</si>
  <si>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</si>
  <si>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</si>
  <si>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</si>
  <si>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</si>
  <si>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</si>
  <si>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</si>
  <si>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</si>
  <si>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</si>
  <si>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</si>
  <si>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</si>
  <si>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</si>
  <si>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</si>
  <si>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</si>
  <si>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</si>
  <si>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</si>
  <si>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</si>
  <si>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</si>
  <si>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</si>
  <si>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</si>
  <si>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</si>
  <si>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</si>
  <si>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</si>
  <si>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</si>
  <si>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</si>
  <si>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</si>
  <si>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</si>
  <si>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</si>
  <si>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</si>
  <si>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</si>
  <si>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</si>
  <si>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</si>
  <si>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</si>
  <si>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</si>
  <si>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</si>
  <si>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</si>
  <si>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</si>
  <si>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</si>
  <si>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</si>
  <si>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</si>
  <si>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</si>
  <si>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</si>
  <si>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</si>
  <si>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</si>
  <si>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</si>
  <si>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</si>
  <si>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</si>
  <si>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</si>
  <si>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</si>
  <si>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</si>
  <si>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</si>
  <si>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</si>
  <si>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</si>
  <si>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</si>
  <si>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</si>
  <si>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</si>
  <si>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</si>
  <si>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</si>
  <si>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</si>
  <si>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</si>
  <si>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</si>
  <si>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</si>
  <si>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</si>
  <si>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</si>
  <si>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</si>
  <si>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</si>
  <si>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</si>
  <si>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</si>
  <si>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</si>
  <si>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</si>
  <si>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</si>
  <si>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</si>
  <si>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</si>
  <si>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</si>
  <si>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</si>
  <si>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</si>
  <si>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</si>
  <si>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</si>
  <si>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</si>
  <si>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</si>
  <si>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</si>
  <si>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</si>
  <si>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</si>
  <si>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</si>
  <si>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</si>
  <si>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</si>
  <si>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</si>
  <si>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</si>
  <si>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</si>
  <si>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</si>
  <si>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</si>
  <si>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</si>
  <si>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</si>
  <si>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</si>
  <si>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</si>
  <si>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</si>
  <si>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</si>
  <si>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</si>
  <si>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</si>
  <si>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</si>
  <si>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</si>
  <si>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</si>
  <si>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</si>
  <si>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</si>
  <si>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</si>
  <si>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</si>
  <si>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</si>
  <si>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</si>
  <si>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</si>
  <si>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</si>
  <si>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</si>
  <si>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</si>
  <si>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</si>
  <si>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</si>
  <si>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</si>
  <si>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</si>
  <si>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</si>
  <si>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</si>
  <si>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</si>
  <si>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</si>
  <si>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</si>
  <si>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</si>
  <si>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</si>
  <si>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</si>
  <si>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</si>
  <si>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</si>
  <si>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</si>
  <si>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</si>
  <si>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</si>
  <si>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</si>
  <si>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</si>
  <si>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</si>
  <si>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</si>
  <si>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</si>
  <si>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</si>
  <si>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</si>
  <si>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</si>
  <si>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</si>
  <si>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</si>
  <si>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</si>
  <si>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</si>
  <si>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</si>
  <si>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</si>
  <si>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</si>
  <si>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</si>
  <si>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</si>
  <si>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</si>
  <si>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</si>
  <si>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</si>
  <si>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</si>
  <si>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</si>
  <si>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</si>
  <si>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</si>
  <si>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</si>
  <si>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</si>
  <si>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</si>
  <si>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</si>
  <si>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</si>
  <si>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</si>
  <si>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</si>
  <si>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</si>
  <si>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</si>
  <si>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5.2.</t>
  </si>
  <si>
    <t>5.1.</t>
  </si>
  <si>
    <t>5.2.1.</t>
  </si>
  <si>
    <t>5.2.2.</t>
  </si>
  <si>
    <t>5.3.1.</t>
  </si>
  <si>
    <t>5.3.2.</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</si>
  <si>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</si>
  <si>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</si>
  <si>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</si>
  <si>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</si>
  <si>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</si>
  <si>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</si>
  <si>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</si>
  <si>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</si>
  <si>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</si>
  <si>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</si>
  <si>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</si>
  <si>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</si>
  <si>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</si>
  <si>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</si>
  <si>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</si>
  <si>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</si>
  <si>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</si>
  <si>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</si>
  <si>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</si>
  <si>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</si>
  <si>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</si>
  <si>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</si>
  <si>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</si>
  <si>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</si>
  <si>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</si>
  <si>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</si>
  <si>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</si>
  <si>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</si>
  <si>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</si>
  <si>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</si>
  <si>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</si>
  <si>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</si>
  <si>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</si>
  <si>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</si>
  <si>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</si>
  <si>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</si>
  <si>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</si>
  <si>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</si>
  <si>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</si>
  <si>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</si>
  <si>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</si>
  <si>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</si>
  <si>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</si>
  <si>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</si>
  <si>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</si>
  <si>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</si>
  <si>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</si>
  <si>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</si>
  <si>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</si>
  <si>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</si>
  <si>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</si>
  <si>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</si>
  <si>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</si>
  <si>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</si>
  <si>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</si>
  <si>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</si>
  <si>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</si>
  <si>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</si>
  <si>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</si>
  <si>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</si>
  <si>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</si>
  <si>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</si>
  <si>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</si>
  <si>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</si>
  <si>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</si>
  <si>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</si>
  <si>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</si>
  <si>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</si>
  <si>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</si>
  <si>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</si>
  <si>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</si>
  <si>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</si>
  <si>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</si>
  <si>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</si>
  <si>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</si>
  <si>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</si>
  <si>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</si>
  <si>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</si>
  <si>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</si>
  <si>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</si>
  <si>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</si>
  <si>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</si>
  <si>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</si>
  <si>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</si>
  <si>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</si>
  <si>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</si>
  <si>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</si>
  <si>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</si>
  <si>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</si>
  <si>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</si>
  <si>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</si>
  <si>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</si>
  <si>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</si>
  <si>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</si>
  <si>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</si>
  <si>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</si>
  <si>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</si>
  <si>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</si>
  <si>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</si>
  <si>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</si>
  <si>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</si>
  <si>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</si>
  <si>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</si>
  <si>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</si>
  <si>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</si>
  <si>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</si>
  <si>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</si>
  <si>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</si>
  <si>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</si>
  <si>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</si>
  <si>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</si>
  <si>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</si>
  <si>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</si>
  <si>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</si>
  <si>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</si>
  <si>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</si>
  <si>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</si>
  <si>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</si>
  <si>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</si>
  <si>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</si>
  <si>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</si>
  <si>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</si>
  <si>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</si>
  <si>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</si>
  <si>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</si>
  <si>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</si>
  <si>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</si>
  <si>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</si>
  <si>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</si>
  <si>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</si>
  <si>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</si>
  <si>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 xml:space="preserve">TRAKŲ KRAŠTO </t>
  </si>
  <si>
    <t xml:space="preserve">TRAKŲ RAJONO </t>
  </si>
  <si>
    <t>Didesnis naujų darbo vietų skaičius</t>
  </si>
  <si>
    <t>Pagal VP paraiškoje (3 ir 5 dalys) ir verslo plane  pateiktą informaciją  ir kartu su paraiška pateiktais dokumentais (pvz. pareiškėjo  įsipareigojimas).</t>
  </si>
  <si>
    <t>sukuriama nuo 1,25  darbo vietos (etato)</t>
  </si>
  <si>
    <t>sukuriamos 2 ar daugiau darbo vietų (etatų)</t>
  </si>
  <si>
    <t>nuo 1 iki 4,99 procento</t>
  </si>
  <si>
    <t>nuo 5 iki 9,99 procento</t>
  </si>
  <si>
    <t>nuo 10 ir daugiau procentų</t>
  </si>
  <si>
    <t>5.1.2.</t>
  </si>
  <si>
    <t>Projektui įgyvendinti prašoma mažesnio paramos intensyvumo nei nurodyta kvietime</t>
  </si>
  <si>
    <t>Atitiktis atrankos kriterijui nustatoma paraiškos/ mokėjimo prašymų/ įgyvendinimo ataskaitų vertinimo metu pagal vietos projekto vykdytojo pateiktus duomenis ir/arba pridedamus dokumentus („Sodros", darbo sutarčių duomenys)</t>
  </si>
  <si>
    <t xml:space="preserve">6 PRIEMONĖ                                                                                                                                                                             Vietos produktų / paslaugų kūrimas ir (ar) populiarinimas taikant inovacijas  </t>
  </si>
  <si>
    <t>TRAK-LEADER-20VVG-04-06</t>
  </si>
  <si>
    <t>Fiziniai ir juridiniai asmenys: ūkininkas ar kitas fizinis asmuo, labai maža įmonė, maža įmonė, registruoti Trakų krašto vietos veiklos grupės teritorijoje. 
Fizinis asmuo, įmonės steigėjas arba pagrindinis akcininkas turi būti deklaravęs gyvenamąją vietą Trakų krašto vietos veiklos grupės teritorijoje ne mažiau kaip metus iki paraiškos padavimo termino.
Bendrosios tinkamumo sąlygos pareiškėjui numatytos Vietos projektų administravimo taisyklių 9 ir 10 punktuose.</t>
  </si>
  <si>
    <t xml:space="preserve">Pagal priemonę remiamos viena arba kelios  ekonominės veiklos. Remiamos veiklos: žiedinė ekonomika ir (ar) maisto tvarumas; turizmo, amatų ir vietos produktų sinergija; skaitmenizavimas ir technologinės inovacijos. 
VP turi atitikti VPS temą „Sumanūs sprendimai tvariai ir darniai aplinkai kurti“.
</t>
  </si>
  <si>
    <t>Tikslas – didinti gyventojų užimtumą, skatinti ir palaikyti verslo kūrimąsi ir plėtrą, didelį dėmesį skiriant inovacijų, išmanių, tvarių, klimatui neutralių sprendimų diegimui, sprendžiant gyventojų, pirmiausia – jaunimo ir ikipensinio amžiaus žmonių užimtumo problemas, tuo pačiu siekiant sudaryti sąlygas kurtis bei plėtotis verslui, siūlančiam išmanius, tvarius ir klimato pokyčiams neutralius sprendimus.</t>
  </si>
  <si>
    <t>Vertinami projekto galutinės ataskaitos duomenys ir įsigytų investicijų parametrų atitiktis paraiškoje nurodytiems ir atliekant atrankos vertinimą nustatytiems duomenims. Kontrolės laikotarpiu atitiktis atrankos kriterijui nevertinama..</t>
  </si>
  <si>
    <t xml:space="preserve"> Projekto kompleksiškumas ir investicijų atitiktis tvarios plėtros bei inovacijų sritims: Žiedinė ekonomika ir maisto tvarumas, Skaitmenizavimas ir technologinės inovacijos, Atsinaujinantys energijos ištekliai  ir energijos vartojimo efektyvumas
</t>
  </si>
  <si>
    <t>Projektas apima tris sritis</t>
  </si>
  <si>
    <t xml:space="preserve"> Projektas apima dvi sritis 
</t>
  </si>
  <si>
    <t xml:space="preserve">Pareiškėjas kartu su paraiška privalo pateikti įrodymus, pagrindžiančius investicijų pobūdį:
Techninės specifikacijos / komerciniai pasiūlymai: Juose turi aiškiai matytis įrangos charakteristikos (pvz., energijos naudingumo klasė, AEI galia, skaitmeninės funkcijos).
Projekto aprašymas (verslo planas): Atskiras skyrius ar lentelė, kurioje pareiškėjas deklaruoja: „Investicija X prisideda prie srities Y, nes...“.
Sertifikatai / deklaracijos: Gamintojo deklaracijos apie perdirbtų medžiagų naudojimą (žiedinei ekonomikai) arba įrangos efektyvumą.
</t>
  </si>
  <si>
    <t xml:space="preserve">Netaikoma </t>
  </si>
  <si>
    <t>.5.3.3.</t>
  </si>
  <si>
    <t>Projektas apima vieną sritį</t>
  </si>
  <si>
    <t>Produkto / paslaugos unikalumas ir vietos žaliavų naudojimas</t>
  </si>
  <si>
    <t>Naudojamos vietinės žaliavos ar vietos ištekliai, tačiau jie nesudaro pagrindinės produkto dalies ar esminio paslaugos elemento.</t>
  </si>
  <si>
    <t>Produkte naudojama daugiau nei 50 % vietinės kilmės žaliavų arba paslauga teikiama naudojant daugiau nei 50 % vietos išteklių (iš Trakų krašto VVG ar besiribojančių VVG teritorijų), arba kuriamas inovatyvus vietos amatų / tradicijų atitikmuo</t>
  </si>
  <si>
    <t>Pareiškėjas kartu su paraiška pateikia:
–Žaliavų/Išteklių kilmės deklaraciją (Laisvos formos lentelę, kurioje nurodoma naudojama žaliava/ištekliai, Tiekėjas (pavadinimas, adresas – turi sutapti su Trakų ar besiribojančių VVG teritorija), Procentinė dalis galutinėje produkto savikainoje arba paslaugos struktūroje.
–Ketinimų protokolus arba sutartis: Preliminarios sutartys su vietos ūkininkais, amatininkais ar žaliavų tiekėjais.
–Inovatyvaus atitikmens aprašymą: Jei pretenduojama į balus per „amatų/tradicijų atitikmenį“, turi būti pateiktas aprašymas, kaip tradicija transformuojama į šiuolaikinį produktą (pvz., tradicinis Trakų krašto raštas naudojamas modernaus dizaino pakuotėms ar skaitmeniniams produktams).</t>
  </si>
  <si>
    <t>Atitiktis atrankos kriterijui nustatoma paraiškos/ mokėjimo prašymų/ įgyvendinimo ataskaitų vertinimo metu pagal vietos projekto vykdytojo pateiktus duomenis ir/arba pridedamus dokumentus.Vertinant projekto galutinę ir metines ataskaitas vertinama, ar paramos gavėjas nepakeitė projekto veiklų / įgyvendinimo sąlygų, žaliavų tiekėjų pagal faktines sąskaitas faktūras, kuriose nurodyta žaliavų kilmė ir tiekėjo adresas.</t>
  </si>
  <si>
    <t xml:space="preserve">.
Pagal VP paraiškoje (3, 5 ir 6 dalys) pateiktą informaciją  ir kartu su paraiška pateiktus dokumentus, įrodančius turimą prisidėjimą (Pvz. sąskaitos išrašas, kt.). Vertinamas skirtumas tarp maksimaliai galimo taikyti paramos intensyvumo proc.ir  vietos projekto paraiškoje nurodyto paramos intensyvumo proc. (pvz.: maksimaliai galimas paramos intensyvumas kvietime  65 proc., o paraiškoje nurodytas 56 proc. paramos intensyvumas, 65 - 56 = 9 proc. ).  Skirtumo skaičius lyginamas su atrankos kriterijuje nurodyta skirtumo reikšme.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</si>
</sst>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0"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thin">
        <color rgb="FF000000"/>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5">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0" borderId="8" xfId="0" applyFont="1" applyBorder="1" applyAlignment="1">
      <alignment vertical="center"/>
    </xf>
    <xf numFmtId="0" fontId="39" fillId="0" borderId="0" xfId="0" applyFont="1" applyAlignment="1">
      <alignment horizontal="center" vertical="center" wrapText="1"/>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6" fillId="21" borderId="8" xfId="0" applyFont="1" applyFill="1" applyBorder="1" applyAlignment="1">
      <alignment horizontal="right" vertical="center" wrapText="1"/>
    </xf>
    <xf numFmtId="0" fontId="47" fillId="0" borderId="8" xfId="0" applyFont="1" applyBorder="1" applyAlignment="1">
      <alignment horizontal="left" vertical="top"/>
    </xf>
    <xf numFmtId="0" fontId="47" fillId="5" borderId="8" xfId="0" applyFont="1" applyFill="1" applyBorder="1" applyAlignment="1">
      <alignment horizontal="left" vertical="top" wrapText="1"/>
    </xf>
    <xf numFmtId="0" fontId="47" fillId="5" borderId="8" xfId="0" applyFont="1" applyFill="1" applyBorder="1" applyAlignment="1">
      <alignment horizontal="left" vertical="top"/>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4" fillId="16" borderId="8" xfId="0" applyFont="1" applyFill="1" applyBorder="1" applyAlignment="1">
      <alignment horizontal="left" vertical="center"/>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27" xfId="0" applyNumberFormat="1"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39" fillId="9" borderId="8"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2" fillId="9" borderId="10" xfId="0" applyFont="1" applyFill="1" applyBorder="1" applyAlignment="1" applyProtection="1">
      <alignment horizontal="center" vertical="center" wrapText="1"/>
      <protection locked="0"/>
    </xf>
    <xf numFmtId="0" fontId="12" fillId="9" borderId="11" xfId="0" applyFont="1" applyFill="1" applyBorder="1" applyAlignment="1" applyProtection="1">
      <alignment horizontal="center" vertical="center" wrapText="1"/>
      <protection locked="0"/>
    </xf>
    <xf numFmtId="0" fontId="12" fillId="9" borderId="12" xfId="0" applyFont="1" applyFill="1" applyBorder="1" applyAlignment="1" applyProtection="1">
      <alignment horizontal="center" vertical="center" wrapText="1"/>
      <protection locked="0"/>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8" xfId="0" applyFont="1" applyFill="1" applyBorder="1" applyAlignment="1">
      <alignment vertical="center"/>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2" borderId="14" xfId="0" applyFont="1" applyFill="1" applyBorder="1" applyAlignment="1">
      <alignment horizontal="center"/>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3" fillId="10" borderId="8" xfId="0" applyFont="1" applyFill="1" applyBorder="1" applyAlignment="1">
      <alignment horizontal="center" vertical="center" wrapText="1"/>
    </xf>
    <xf numFmtId="0" fontId="52" fillId="10" borderId="8" xfId="0" applyFont="1" applyFill="1" applyBorder="1" applyAlignment="1">
      <alignment horizontal="center"/>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3" fillId="10" borderId="8" xfId="0" applyFont="1" applyFill="1" applyBorder="1" applyAlignment="1">
      <alignment horizontal="center" vertical="top" wrapText="1"/>
    </xf>
    <xf numFmtId="0" fontId="59" fillId="10" borderId="8" xfId="0" applyFont="1" applyFill="1" applyBorder="1" applyAlignment="1">
      <alignment vertical="top" wrapText="1"/>
    </xf>
    <xf numFmtId="0" fontId="59" fillId="10" borderId="8" xfId="0" applyFont="1" applyFill="1" applyBorder="1" applyAlignment="1">
      <alignment horizontal="left" vertical="top" wrapText="1"/>
    </xf>
    <xf numFmtId="0" fontId="53"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center" vertical="top" wrapText="1"/>
    </xf>
    <xf numFmtId="0" fontId="48" fillId="10" borderId="8" xfId="0" applyFont="1" applyFill="1" applyBorder="1" applyAlignment="1">
      <alignment horizontal="lef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7620</xdr:rowOff>
        </xdr:from>
        <xdr:to>
          <xdr:col>3</xdr:col>
          <xdr:colOff>1135380</xdr:colOff>
          <xdr:row>23</xdr:row>
          <xdr:rowOff>121920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100" b="0" i="0" u="none" strike="noStrike" baseline="0">
                  <a:solidFill>
                    <a:srgbClr val="000000"/>
                  </a:solidFill>
                  <a:latin typeface="Arial"/>
                  <a:cs typeface="Arial"/>
                </a:rPr>
                <a:t>Eksportuoti į PDF</a:t>
              </a:r>
            </a:p>
            <a:p>
              <a:pPr algn="ctr" rtl="0">
                <a:defRPr sz="1000"/>
              </a:pPr>
              <a:endParaRPr lang="en-US"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7" zoomScaleNormal="100" workbookViewId="0">
      <selection activeCell="C9" sqref="C9"/>
    </sheetView>
  </sheetViews>
  <sheetFormatPr defaultColWidth="12.59765625" defaultRowHeight="15" customHeight="1" x14ac:dyDescent="0.25"/>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x14ac:dyDescent="0.3">
      <c r="A1" s="15"/>
      <c r="B1" s="319"/>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20"/>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20"/>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21"/>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3">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3">
      <c r="A7" s="20"/>
      <c r="B7" s="164" t="s">
        <v>847</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3">
      <c r="A8" s="24"/>
      <c r="B8" s="166" t="s">
        <v>848</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3">
      <c r="A9" s="21"/>
      <c r="B9" s="162" t="s">
        <v>846</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3">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3">
      <c r="A15" s="325"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325"/>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3">
      <c r="A17" s="104"/>
      <c r="B17" s="105" t="s">
        <v>579</v>
      </c>
      <c r="C17" s="106" t="s">
        <v>902</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3">
      <c r="A18" s="322">
        <v>1</v>
      </c>
      <c r="B18" s="322" t="s">
        <v>580</v>
      </c>
      <c r="C18" s="323"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3">
      <c r="A19" s="322"/>
      <c r="B19" s="322"/>
      <c r="C19" s="323"/>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22">
        <v>2</v>
      </c>
      <c r="B20" s="322" t="s">
        <v>582</v>
      </c>
      <c r="C20" s="324"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3">
      <c r="A21" s="322"/>
      <c r="B21" s="322"/>
      <c r="C21" s="324"/>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3">
      <c r="A22" s="322"/>
      <c r="B22" s="322"/>
      <c r="C22" s="324"/>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3">
      <c r="A23" s="326">
        <v>3</v>
      </c>
      <c r="B23" s="327" t="s">
        <v>584</v>
      </c>
      <c r="C23" s="323"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3">
      <c r="A24" s="326"/>
      <c r="B24" s="327"/>
      <c r="C24" s="323"/>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3">
      <c r="A25" s="326"/>
      <c r="B25" s="327"/>
      <c r="C25" s="323"/>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3">
      <c r="A26" s="326">
        <v>4</v>
      </c>
      <c r="B26" s="327" t="s">
        <v>586</v>
      </c>
      <c r="C26" s="323"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3">
      <c r="A27" s="326"/>
      <c r="B27" s="327"/>
      <c r="C27" s="323"/>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3">
      <c r="A28" s="326"/>
      <c r="B28" s="327"/>
      <c r="C28" s="323"/>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3">
      <c r="A29" s="326"/>
      <c r="B29" s="327"/>
      <c r="C29" s="323"/>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28">
        <v>5</v>
      </c>
      <c r="B30" s="328" t="s">
        <v>588</v>
      </c>
      <c r="C30" s="323"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28"/>
      <c r="B31" s="328"/>
      <c r="C31" s="323"/>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3">
      <c r="A32" s="328"/>
      <c r="B32" s="328"/>
      <c r="C32" s="323"/>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3">
      <c r="A33" s="328"/>
      <c r="B33" s="328"/>
      <c r="C33" s="323"/>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28">
        <v>6</v>
      </c>
      <c r="B34" s="328" t="s">
        <v>590</v>
      </c>
      <c r="C34" s="323"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28"/>
      <c r="B35" s="328"/>
      <c r="C35" s="323"/>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27">
        <v>7</v>
      </c>
      <c r="B36" s="327" t="s">
        <v>592</v>
      </c>
      <c r="C36" s="329"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27"/>
      <c r="B37" s="327"/>
      <c r="C37" s="329"/>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26">
        <v>8</v>
      </c>
      <c r="B38" s="327" t="s">
        <v>594</v>
      </c>
      <c r="C38" s="323"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26"/>
      <c r="B39" s="327"/>
      <c r="C39" s="323"/>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26">
        <v>9</v>
      </c>
      <c r="B40" s="327" t="s">
        <v>596</v>
      </c>
      <c r="C40" s="323"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3">
      <c r="A41" s="326"/>
      <c r="B41" s="327"/>
      <c r="C41" s="323"/>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3">
      <c r="A42" s="326">
        <v>10</v>
      </c>
      <c r="B42" s="327" t="s">
        <v>598</v>
      </c>
      <c r="C42" s="323"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3">
      <c r="A43" s="326"/>
      <c r="B43" s="327"/>
      <c r="C43" s="323"/>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26">
        <v>11</v>
      </c>
      <c r="B44" s="327" t="s">
        <v>600</v>
      </c>
      <c r="C44" s="330"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26"/>
      <c r="B45" s="327"/>
      <c r="C45" s="330"/>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28">
        <v>12</v>
      </c>
      <c r="B46" s="328" t="s">
        <v>602</v>
      </c>
      <c r="C46" s="323" t="s">
        <v>838</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28"/>
      <c r="B47" s="328"/>
      <c r="C47" s="329"/>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28">
        <v>13</v>
      </c>
      <c r="B48" s="328" t="s">
        <v>603</v>
      </c>
      <c r="C48" s="329"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28"/>
      <c r="B49" s="328"/>
      <c r="C49" s="329"/>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28">
        <v>14</v>
      </c>
      <c r="B50" s="328" t="s">
        <v>605</v>
      </c>
      <c r="C50" s="323"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28"/>
      <c r="B51" s="328"/>
      <c r="C51" s="323"/>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28">
        <v>15</v>
      </c>
      <c r="B52" s="328" t="s">
        <v>607</v>
      </c>
      <c r="C52" s="323"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28"/>
      <c r="B53" s="328"/>
      <c r="C53" s="323"/>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28">
        <v>16</v>
      </c>
      <c r="B54" s="328" t="s">
        <v>609</v>
      </c>
      <c r="C54" s="330"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28"/>
      <c r="B55" s="328"/>
      <c r="C55" s="330"/>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28">
        <v>17</v>
      </c>
      <c r="B56" s="328" t="s">
        <v>611</v>
      </c>
      <c r="C56" s="331"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28"/>
      <c r="B57" s="328"/>
      <c r="C57" s="331"/>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28">
        <v>18</v>
      </c>
      <c r="B58" s="328" t="s">
        <v>613</v>
      </c>
      <c r="C58" s="331"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28"/>
      <c r="B59" s="328"/>
      <c r="C59" s="331"/>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28">
        <v>19</v>
      </c>
      <c r="B60" s="328" t="s">
        <v>615</v>
      </c>
      <c r="C60" s="330"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28"/>
      <c r="B61" s="328"/>
      <c r="C61" s="330"/>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28"/>
      <c r="B62" s="328"/>
      <c r="C62" s="330"/>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28"/>
      <c r="B63" s="328"/>
      <c r="C63" s="330"/>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28">
        <v>20</v>
      </c>
      <c r="B64" s="328" t="s">
        <v>617</v>
      </c>
      <c r="C64" s="330"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28"/>
      <c r="B65" s="328"/>
      <c r="C65" s="330"/>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28">
        <v>21</v>
      </c>
      <c r="B66" s="328" t="s">
        <v>619</v>
      </c>
      <c r="C66" s="330"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28"/>
      <c r="B67" s="328"/>
      <c r="C67" s="330"/>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28">
        <v>22</v>
      </c>
      <c r="B68" s="328" t="s">
        <v>621</v>
      </c>
      <c r="C68" s="323"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28"/>
      <c r="B69" s="328"/>
      <c r="C69" s="323"/>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28">
        <v>21</v>
      </c>
      <c r="B70" s="328" t="s">
        <v>623</v>
      </c>
      <c r="C70" s="323"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28"/>
      <c r="B71" s="328"/>
      <c r="C71" s="323"/>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28">
        <v>22</v>
      </c>
      <c r="B72" s="328" t="s">
        <v>625</v>
      </c>
      <c r="C72" s="323"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28"/>
      <c r="B73" s="328"/>
      <c r="C73" s="323"/>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28">
        <v>23</v>
      </c>
      <c r="B74" s="328" t="s">
        <v>627</v>
      </c>
      <c r="C74" s="323"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28"/>
      <c r="B75" s="328"/>
      <c r="C75" s="323"/>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3">
      <c r="A76" s="328"/>
      <c r="B76" s="328"/>
      <c r="C76" s="323"/>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28"/>
      <c r="B77" s="328"/>
      <c r="C77" s="323"/>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28">
        <v>24</v>
      </c>
      <c r="B78" s="328" t="s">
        <v>629</v>
      </c>
      <c r="C78" s="331"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3">
      <c r="A79" s="328"/>
      <c r="B79" s="328"/>
      <c r="C79" s="331"/>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3">
      <c r="A80" s="328"/>
      <c r="B80" s="328"/>
      <c r="C80" s="331"/>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 ref="A15:A16"/>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28" zoomScale="79" zoomScaleNormal="87" workbookViewId="0">
      <selection activeCell="L17" sqref="L17"/>
    </sheetView>
  </sheetViews>
  <sheetFormatPr defaultColWidth="9" defaultRowHeight="12" x14ac:dyDescent="0.25"/>
  <cols>
    <col min="1" max="1" width="4.3984375" style="110" customWidth="1"/>
    <col min="2" max="2" width="13.59765625" style="110" customWidth="1"/>
    <col min="3" max="3" width="12.19921875" style="110" customWidth="1"/>
    <col min="4" max="4" width="8.19921875" style="110" customWidth="1"/>
    <col min="5" max="5" width="10.19921875" style="110" customWidth="1"/>
    <col min="6" max="6" width="9.09765625" style="110" customWidth="1"/>
    <col min="7" max="7" width="9.8984375" style="110" customWidth="1"/>
    <col min="8" max="8" width="9.69921875" style="110" customWidth="1"/>
    <col min="9" max="9" width="14.5" style="110" customWidth="1"/>
    <col min="10" max="10" width="20.09765625" style="110" customWidth="1"/>
    <col min="11" max="11" width="16.5" style="110" customWidth="1"/>
    <col min="12" max="12" width="41.59765625" style="110" customWidth="1"/>
    <col min="13" max="13" width="17.8984375" style="110" customWidth="1"/>
    <col min="14" max="14" width="13" style="110" customWidth="1"/>
    <col min="15" max="15" width="9" style="110"/>
    <col min="16" max="16" width="16" style="110" customWidth="1"/>
    <col min="17" max="16384" width="9" style="110"/>
  </cols>
  <sheetData>
    <row r="2" spans="1:13" x14ac:dyDescent="0.25">
      <c r="A2" s="264" t="s">
        <v>688</v>
      </c>
      <c r="B2" s="264" t="s">
        <v>687</v>
      </c>
      <c r="C2" s="255"/>
      <c r="D2" s="255"/>
      <c r="E2" s="255"/>
      <c r="F2" s="255"/>
      <c r="G2" s="255"/>
      <c r="H2" s="255"/>
      <c r="I2" s="255"/>
      <c r="J2" s="255"/>
      <c r="K2" s="255"/>
      <c r="L2" s="114"/>
      <c r="M2" s="117"/>
    </row>
    <row r="3" spans="1:13" s="113" customFormat="1" x14ac:dyDescent="0.25">
      <c r="A3" s="265"/>
      <c r="B3" s="506" t="s">
        <v>707</v>
      </c>
      <c r="C3" s="506"/>
      <c r="D3" s="506"/>
      <c r="E3" s="506"/>
      <c r="F3" s="506"/>
      <c r="G3" s="506"/>
      <c r="H3" s="506"/>
      <c r="I3" s="506"/>
      <c r="J3" s="506"/>
      <c r="K3" s="506"/>
      <c r="L3" s="112"/>
      <c r="M3" s="118"/>
    </row>
    <row r="4" spans="1:13" s="113" customFormat="1" x14ac:dyDescent="0.25">
      <c r="A4" s="265"/>
      <c r="B4" s="506" t="s">
        <v>708</v>
      </c>
      <c r="C4" s="506"/>
      <c r="D4" s="506"/>
      <c r="E4" s="506"/>
      <c r="F4" s="506"/>
      <c r="G4" s="506"/>
      <c r="H4" s="506"/>
      <c r="I4" s="506"/>
      <c r="J4" s="506"/>
      <c r="K4" s="506"/>
      <c r="L4" s="112"/>
      <c r="M4" s="118"/>
    </row>
    <row r="5" spans="1:13" s="113" customFormat="1" x14ac:dyDescent="0.25">
      <c r="A5" s="265"/>
      <c r="B5" s="506" t="s">
        <v>709</v>
      </c>
      <c r="C5" s="506"/>
      <c r="D5" s="506"/>
      <c r="E5" s="506"/>
      <c r="F5" s="506"/>
      <c r="G5" s="506"/>
      <c r="H5" s="506"/>
      <c r="I5" s="506"/>
      <c r="J5" s="506"/>
      <c r="K5" s="506"/>
      <c r="L5" s="112"/>
      <c r="M5" s="118"/>
    </row>
    <row r="6" spans="1:13" s="113" customFormat="1" x14ac:dyDescent="0.25">
      <c r="A6" s="265"/>
      <c r="B6" s="506" t="s">
        <v>710</v>
      </c>
      <c r="C6" s="506"/>
      <c r="D6" s="506"/>
      <c r="E6" s="506"/>
      <c r="F6" s="506"/>
      <c r="G6" s="506"/>
      <c r="H6" s="506"/>
      <c r="I6" s="506"/>
      <c r="J6" s="506"/>
      <c r="K6" s="506"/>
      <c r="L6" s="112"/>
      <c r="M6" s="118"/>
    </row>
    <row r="7" spans="1:13" s="113" customFormat="1" x14ac:dyDescent="0.25">
      <c r="A7" s="265"/>
      <c r="B7" s="506" t="s">
        <v>711</v>
      </c>
      <c r="C7" s="506"/>
      <c r="D7" s="506"/>
      <c r="E7" s="506"/>
      <c r="F7" s="506"/>
      <c r="G7" s="506"/>
      <c r="H7" s="506"/>
      <c r="I7" s="506"/>
      <c r="J7" s="506"/>
      <c r="K7" s="506"/>
      <c r="L7" s="112"/>
      <c r="M7" s="118"/>
    </row>
    <row r="8" spans="1:13" x14ac:dyDescent="0.25">
      <c r="B8" s="114"/>
      <c r="C8" s="114"/>
      <c r="D8" s="114"/>
      <c r="E8" s="114"/>
      <c r="F8" s="114"/>
      <c r="G8" s="114"/>
      <c r="H8" s="114"/>
      <c r="I8" s="114"/>
      <c r="J8" s="114"/>
      <c r="K8" s="114"/>
      <c r="L8" s="114"/>
      <c r="M8" s="117"/>
    </row>
    <row r="9" spans="1:13" x14ac:dyDescent="0.25">
      <c r="B9" s="489" t="s">
        <v>652</v>
      </c>
      <c r="C9" s="489"/>
      <c r="D9" s="489"/>
      <c r="E9" s="489"/>
      <c r="F9" s="489"/>
      <c r="G9" s="489"/>
      <c r="H9" s="489"/>
      <c r="I9" s="489"/>
      <c r="J9" s="489"/>
      <c r="K9" s="489"/>
      <c r="L9" s="489"/>
      <c r="M9" s="119"/>
    </row>
    <row r="10" spans="1:13" x14ac:dyDescent="0.25">
      <c r="B10" s="489" t="s">
        <v>653</v>
      </c>
      <c r="C10" s="489"/>
      <c r="D10" s="489"/>
      <c r="E10" s="489" t="s">
        <v>654</v>
      </c>
      <c r="F10" s="489"/>
      <c r="G10" s="489"/>
      <c r="H10" s="489" t="s">
        <v>655</v>
      </c>
      <c r="I10" s="489"/>
      <c r="J10" s="252" t="s">
        <v>656</v>
      </c>
      <c r="K10" s="253" t="s">
        <v>657</v>
      </c>
      <c r="L10" s="252" t="s">
        <v>658</v>
      </c>
      <c r="M10" s="117"/>
    </row>
    <row r="11" spans="1:13" ht="55.5" customHeight="1" x14ac:dyDescent="0.25">
      <c r="B11" s="505" t="s">
        <v>691</v>
      </c>
      <c r="C11" s="505"/>
      <c r="D11" s="505"/>
      <c r="E11" s="499" t="s">
        <v>659</v>
      </c>
      <c r="F11" s="499"/>
      <c r="G11" s="499"/>
      <c r="H11" s="499" t="s">
        <v>660</v>
      </c>
      <c r="I11" s="499"/>
      <c r="J11" s="254" t="s">
        <v>689</v>
      </c>
      <c r="K11" s="268"/>
      <c r="L11" s="269"/>
      <c r="M11" s="117"/>
    </row>
    <row r="12" spans="1:13" x14ac:dyDescent="0.25">
      <c r="B12" s="489" t="s">
        <v>661</v>
      </c>
      <c r="C12" s="489"/>
      <c r="D12" s="489"/>
      <c r="E12" s="489"/>
      <c r="F12" s="489"/>
      <c r="G12" s="489"/>
      <c r="H12" s="489"/>
      <c r="I12" s="489"/>
      <c r="J12" s="489"/>
      <c r="K12" s="489"/>
      <c r="L12" s="489"/>
      <c r="M12" s="119"/>
    </row>
    <row r="13" spans="1:13" x14ac:dyDescent="0.25">
      <c r="B13" s="489" t="s">
        <v>653</v>
      </c>
      <c r="C13" s="489"/>
      <c r="D13" s="489"/>
      <c r="E13" s="489" t="s">
        <v>654</v>
      </c>
      <c r="F13" s="489"/>
      <c r="G13" s="489"/>
      <c r="H13" s="489" t="s">
        <v>655</v>
      </c>
      <c r="I13" s="489"/>
      <c r="J13" s="252" t="s">
        <v>656</v>
      </c>
      <c r="K13" s="253" t="s">
        <v>657</v>
      </c>
      <c r="L13" s="252" t="s">
        <v>658</v>
      </c>
      <c r="M13" s="117"/>
    </row>
    <row r="14" spans="1:13" ht="103.5" customHeight="1" x14ac:dyDescent="0.25">
      <c r="B14" s="498" t="s">
        <v>692</v>
      </c>
      <c r="C14" s="498"/>
      <c r="D14" s="498"/>
      <c r="E14" s="499" t="s">
        <v>686</v>
      </c>
      <c r="F14" s="499"/>
      <c r="G14" s="499"/>
      <c r="H14" s="499" t="s">
        <v>662</v>
      </c>
      <c r="I14" s="499"/>
      <c r="J14" s="500" t="s">
        <v>690</v>
      </c>
      <c r="K14" s="502"/>
      <c r="L14" s="269"/>
      <c r="M14" s="120"/>
    </row>
    <row r="15" spans="1:13" ht="105" customHeight="1" x14ac:dyDescent="0.25">
      <c r="B15" s="498" t="s">
        <v>693</v>
      </c>
      <c r="C15" s="498"/>
      <c r="D15" s="498"/>
      <c r="E15" s="499"/>
      <c r="F15" s="499"/>
      <c r="G15" s="499"/>
      <c r="H15" s="499"/>
      <c r="I15" s="499"/>
      <c r="J15" s="501"/>
      <c r="K15" s="503"/>
      <c r="L15" s="269"/>
      <c r="M15" s="117"/>
    </row>
    <row r="16" spans="1:13" ht="69" customHeight="1" x14ac:dyDescent="0.25">
      <c r="B16" s="498" t="s">
        <v>694</v>
      </c>
      <c r="C16" s="498"/>
      <c r="D16" s="498"/>
      <c r="E16" s="499"/>
      <c r="F16" s="499"/>
      <c r="G16" s="499"/>
      <c r="H16" s="499"/>
      <c r="I16" s="499"/>
      <c r="J16" s="501"/>
      <c r="K16" s="503"/>
      <c r="L16" s="269"/>
      <c r="M16" s="117"/>
    </row>
    <row r="17" spans="2:13" ht="75.75" customHeight="1" x14ac:dyDescent="0.25">
      <c r="B17" s="498" t="s">
        <v>695</v>
      </c>
      <c r="C17" s="498"/>
      <c r="D17" s="498"/>
      <c r="E17" s="499"/>
      <c r="F17" s="499"/>
      <c r="G17" s="499"/>
      <c r="H17" s="499"/>
      <c r="I17" s="499"/>
      <c r="J17" s="501"/>
      <c r="K17" s="503"/>
      <c r="L17" s="269"/>
      <c r="M17" s="121"/>
    </row>
    <row r="18" spans="2:13" ht="40.5" customHeight="1" x14ac:dyDescent="0.25">
      <c r="B18" s="498" t="s">
        <v>696</v>
      </c>
      <c r="C18" s="498"/>
      <c r="D18" s="498"/>
      <c r="E18" s="499"/>
      <c r="F18" s="499"/>
      <c r="G18" s="499"/>
      <c r="H18" s="499"/>
      <c r="I18" s="499"/>
      <c r="J18" s="501"/>
      <c r="K18" s="503"/>
      <c r="L18" s="270"/>
      <c r="M18" s="117"/>
    </row>
    <row r="19" spans="2:13" ht="90" customHeight="1" x14ac:dyDescent="0.25">
      <c r="B19" s="498" t="s">
        <v>697</v>
      </c>
      <c r="C19" s="498"/>
      <c r="D19" s="498"/>
      <c r="E19" s="499"/>
      <c r="F19" s="499"/>
      <c r="G19" s="499"/>
      <c r="H19" s="499"/>
      <c r="I19" s="499"/>
      <c r="J19" s="501"/>
      <c r="K19" s="503"/>
      <c r="L19" s="269"/>
      <c r="M19" s="117"/>
    </row>
    <row r="20" spans="2:13" ht="55.5" customHeight="1" x14ac:dyDescent="0.25">
      <c r="B20" s="498" t="s">
        <v>698</v>
      </c>
      <c r="C20" s="498"/>
      <c r="D20" s="498"/>
      <c r="E20" s="499"/>
      <c r="F20" s="499"/>
      <c r="G20" s="499"/>
      <c r="H20" s="499"/>
      <c r="I20" s="499"/>
      <c r="J20" s="501"/>
      <c r="K20" s="504"/>
      <c r="L20" s="269"/>
      <c r="M20" s="122"/>
    </row>
    <row r="21" spans="2:13" x14ac:dyDescent="0.25">
      <c r="B21" s="489" t="s">
        <v>663</v>
      </c>
      <c r="C21" s="489"/>
      <c r="D21" s="489"/>
      <c r="E21" s="489"/>
      <c r="F21" s="489"/>
      <c r="G21" s="489"/>
      <c r="H21" s="489"/>
      <c r="I21" s="489"/>
      <c r="J21" s="489"/>
      <c r="K21" s="489"/>
      <c r="L21" s="489"/>
      <c r="M21" s="119"/>
    </row>
    <row r="22" spans="2:13" x14ac:dyDescent="0.25">
      <c r="B22" s="489" t="s">
        <v>653</v>
      </c>
      <c r="C22" s="489"/>
      <c r="D22" s="489"/>
      <c r="E22" s="489" t="s">
        <v>654</v>
      </c>
      <c r="F22" s="489"/>
      <c r="G22" s="489"/>
      <c r="H22" s="489" t="s">
        <v>655</v>
      </c>
      <c r="I22" s="489"/>
      <c r="J22" s="252" t="s">
        <v>656</v>
      </c>
      <c r="K22" s="253" t="s">
        <v>657</v>
      </c>
      <c r="L22" s="252" t="s">
        <v>658</v>
      </c>
      <c r="M22" s="117"/>
    </row>
    <row r="23" spans="2:13" ht="79.5" customHeight="1" x14ac:dyDescent="0.25">
      <c r="B23" s="498" t="s">
        <v>699</v>
      </c>
      <c r="C23" s="498"/>
      <c r="D23" s="498"/>
      <c r="E23" s="499" t="s">
        <v>664</v>
      </c>
      <c r="F23" s="499"/>
      <c r="G23" s="499"/>
      <c r="H23" s="496" t="s">
        <v>665</v>
      </c>
      <c r="I23" s="496"/>
      <c r="J23" s="497" t="s">
        <v>706</v>
      </c>
      <c r="K23" s="490"/>
      <c r="L23" s="271"/>
      <c r="M23" s="117"/>
    </row>
    <row r="24" spans="2:13" ht="103.5" customHeight="1" x14ac:dyDescent="0.25">
      <c r="B24" s="498" t="s">
        <v>700</v>
      </c>
      <c r="C24" s="498"/>
      <c r="D24" s="498"/>
      <c r="E24" s="499"/>
      <c r="F24" s="499"/>
      <c r="G24" s="499"/>
      <c r="H24" s="496"/>
      <c r="I24" s="496"/>
      <c r="J24" s="497"/>
      <c r="K24" s="491"/>
      <c r="L24" s="271"/>
      <c r="M24" s="117"/>
    </row>
    <row r="25" spans="2:13" ht="138" customHeight="1" x14ac:dyDescent="0.25">
      <c r="B25" s="498" t="s">
        <v>701</v>
      </c>
      <c r="C25" s="498"/>
      <c r="D25" s="498"/>
      <c r="E25" s="499"/>
      <c r="F25" s="499"/>
      <c r="G25" s="499"/>
      <c r="H25" s="496"/>
      <c r="I25" s="496"/>
      <c r="J25" s="497"/>
      <c r="K25" s="491"/>
      <c r="L25" s="271"/>
      <c r="M25" s="117"/>
    </row>
    <row r="26" spans="2:13" ht="42" customHeight="1" x14ac:dyDescent="0.25">
      <c r="B26" s="498" t="s">
        <v>702</v>
      </c>
      <c r="C26" s="498"/>
      <c r="D26" s="498"/>
      <c r="E26" s="499"/>
      <c r="F26" s="499"/>
      <c r="G26" s="499"/>
      <c r="H26" s="496"/>
      <c r="I26" s="496"/>
      <c r="J26" s="497"/>
      <c r="K26" s="491"/>
      <c r="L26" s="271"/>
      <c r="M26" s="123"/>
    </row>
    <row r="27" spans="2:13" ht="126" customHeight="1" x14ac:dyDescent="0.25">
      <c r="B27" s="498" t="s">
        <v>703</v>
      </c>
      <c r="C27" s="498"/>
      <c r="D27" s="498"/>
      <c r="E27" s="499"/>
      <c r="F27" s="499"/>
      <c r="G27" s="499"/>
      <c r="H27" s="496"/>
      <c r="I27" s="496"/>
      <c r="J27" s="497"/>
      <c r="K27" s="491"/>
      <c r="L27" s="272"/>
      <c r="M27" s="123"/>
    </row>
    <row r="28" spans="2:13" ht="108" customHeight="1" x14ac:dyDescent="0.25">
      <c r="B28" s="498" t="s">
        <v>704</v>
      </c>
      <c r="C28" s="498"/>
      <c r="D28" s="498"/>
      <c r="E28" s="499"/>
      <c r="F28" s="499"/>
      <c r="G28" s="499"/>
      <c r="H28" s="496"/>
      <c r="I28" s="496"/>
      <c r="J28" s="497"/>
      <c r="K28" s="491"/>
      <c r="L28" s="271"/>
      <c r="M28" s="117"/>
    </row>
    <row r="29" spans="2:13" ht="114.75" customHeight="1" x14ac:dyDescent="0.25">
      <c r="B29" s="498" t="s">
        <v>705</v>
      </c>
      <c r="C29" s="498"/>
      <c r="D29" s="498"/>
      <c r="E29" s="499"/>
      <c r="F29" s="499"/>
      <c r="G29" s="499"/>
      <c r="H29" s="496"/>
      <c r="I29" s="496"/>
      <c r="J29" s="497"/>
      <c r="K29" s="492"/>
      <c r="L29" s="272"/>
      <c r="M29" s="123"/>
    </row>
    <row r="30" spans="2:13" x14ac:dyDescent="0.25">
      <c r="B30" s="489" t="s">
        <v>666</v>
      </c>
      <c r="C30" s="489"/>
      <c r="D30" s="489"/>
      <c r="E30" s="489"/>
      <c r="F30" s="489"/>
      <c r="G30" s="489"/>
      <c r="H30" s="489"/>
      <c r="I30" s="489"/>
      <c r="J30" s="489"/>
      <c r="K30" s="489"/>
      <c r="L30" s="489"/>
      <c r="M30" s="119"/>
    </row>
    <row r="31" spans="2:13" x14ac:dyDescent="0.25">
      <c r="B31" s="489" t="s">
        <v>653</v>
      </c>
      <c r="C31" s="489"/>
      <c r="D31" s="489"/>
      <c r="E31" s="489" t="s">
        <v>654</v>
      </c>
      <c r="F31" s="489"/>
      <c r="G31" s="489"/>
      <c r="H31" s="489" t="s">
        <v>655</v>
      </c>
      <c r="I31" s="489"/>
      <c r="J31" s="489"/>
      <c r="K31" s="253" t="s">
        <v>712</v>
      </c>
      <c r="L31" s="252" t="s">
        <v>658</v>
      </c>
      <c r="M31" s="117"/>
    </row>
    <row r="32" spans="2:13" ht="69" customHeight="1" x14ac:dyDescent="0.25">
      <c r="B32" s="496" t="s">
        <v>667</v>
      </c>
      <c r="C32" s="496"/>
      <c r="D32" s="496"/>
      <c r="E32" s="496" t="s">
        <v>668</v>
      </c>
      <c r="F32" s="496"/>
      <c r="G32" s="496"/>
      <c r="H32" s="496" t="s">
        <v>669</v>
      </c>
      <c r="I32" s="496"/>
      <c r="J32" s="496"/>
      <c r="K32" s="92"/>
      <c r="L32" s="273"/>
      <c r="M32" s="117"/>
    </row>
    <row r="33" spans="2:17" x14ac:dyDescent="0.25">
      <c r="B33" s="255"/>
      <c r="C33" s="255"/>
      <c r="D33" s="255"/>
      <c r="E33" s="255"/>
      <c r="F33" s="255"/>
      <c r="G33" s="255"/>
      <c r="H33" s="255"/>
      <c r="I33" s="255"/>
      <c r="J33" s="255"/>
      <c r="K33" s="255"/>
      <c r="L33" s="255"/>
    </row>
    <row r="34" spans="2:17" x14ac:dyDescent="0.25">
      <c r="B34" s="493" t="s">
        <v>670</v>
      </c>
      <c r="C34" s="256" t="s">
        <v>671</v>
      </c>
      <c r="D34" s="257"/>
      <c r="E34" s="257"/>
      <c r="F34" s="257"/>
      <c r="G34" s="257"/>
      <c r="H34" s="257"/>
      <c r="I34" s="488" t="s">
        <v>672</v>
      </c>
      <c r="J34" s="488" t="s">
        <v>673</v>
      </c>
      <c r="K34" s="488" t="s">
        <v>674</v>
      </c>
      <c r="L34" s="259"/>
      <c r="M34" s="488" t="s">
        <v>675</v>
      </c>
      <c r="N34" s="488" t="s">
        <v>676</v>
      </c>
      <c r="O34" s="116"/>
    </row>
    <row r="35" spans="2:17" x14ac:dyDescent="0.25">
      <c r="B35" s="494"/>
      <c r="C35" s="488" t="s">
        <v>677</v>
      </c>
      <c r="D35" s="488"/>
      <c r="E35" s="488" t="s">
        <v>678</v>
      </c>
      <c r="F35" s="488"/>
      <c r="G35" s="488" t="s">
        <v>679</v>
      </c>
      <c r="H35" s="488"/>
      <c r="I35" s="488"/>
      <c r="J35" s="488"/>
      <c r="K35" s="488"/>
      <c r="L35" s="488" t="s">
        <v>680</v>
      </c>
      <c r="M35" s="488"/>
      <c r="N35" s="488"/>
      <c r="O35" s="116"/>
    </row>
    <row r="36" spans="2:17" x14ac:dyDescent="0.25">
      <c r="B36" s="494"/>
      <c r="C36" s="258" t="s">
        <v>681</v>
      </c>
      <c r="D36" s="258" t="s">
        <v>682</v>
      </c>
      <c r="E36" s="258" t="s">
        <v>681</v>
      </c>
      <c r="F36" s="258" t="s">
        <v>683</v>
      </c>
      <c r="G36" s="258" t="s">
        <v>681</v>
      </c>
      <c r="H36" s="258" t="s">
        <v>683</v>
      </c>
      <c r="I36" s="488"/>
      <c r="J36" s="488"/>
      <c r="K36" s="488"/>
      <c r="L36" s="488"/>
      <c r="M36" s="488"/>
      <c r="N36" s="488"/>
      <c r="O36" s="116"/>
    </row>
    <row r="37" spans="2:17" ht="33" customHeight="1" x14ac:dyDescent="0.25">
      <c r="B37" s="495"/>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718</v>
      </c>
    </row>
    <row r="38" spans="2:17" x14ac:dyDescent="0.25">
      <c r="B38" s="301" t="s">
        <v>684</v>
      </c>
      <c r="C38" s="301"/>
      <c r="D38" s="301"/>
      <c r="E38" s="301"/>
      <c r="F38" s="301"/>
      <c r="G38" s="301"/>
      <c r="H38" s="301"/>
      <c r="I38" s="301"/>
      <c r="J38" s="301"/>
      <c r="K38" s="301"/>
      <c r="L38" s="301"/>
      <c r="M38" s="301"/>
      <c r="N38" s="301"/>
      <c r="O38" s="301"/>
      <c r="P38" s="301"/>
      <c r="Q38" s="301"/>
    </row>
    <row r="39" spans="2:17" x14ac:dyDescent="0.25">
      <c r="B39" s="300" t="s">
        <v>713</v>
      </c>
      <c r="C39" s="300"/>
      <c r="D39" s="300"/>
      <c r="E39" s="300"/>
      <c r="F39" s="300"/>
      <c r="G39" s="300"/>
      <c r="H39" s="300"/>
      <c r="I39" s="300"/>
      <c r="J39" s="300"/>
      <c r="K39" s="300"/>
      <c r="L39" s="300"/>
      <c r="M39" s="300"/>
      <c r="N39" s="300"/>
      <c r="O39" s="300"/>
      <c r="P39" s="300"/>
      <c r="Q39" s="300"/>
    </row>
    <row r="40" spans="2:17" x14ac:dyDescent="0.25">
      <c r="B40" s="300" t="s">
        <v>714</v>
      </c>
      <c r="C40" s="300"/>
      <c r="D40" s="300"/>
      <c r="E40" s="300"/>
      <c r="F40" s="300"/>
      <c r="G40" s="300"/>
      <c r="H40" s="300"/>
      <c r="I40" s="300"/>
      <c r="J40" s="300"/>
      <c r="K40" s="300"/>
      <c r="L40" s="300"/>
      <c r="M40" s="300"/>
      <c r="N40" s="300"/>
      <c r="O40" s="300"/>
      <c r="P40" s="300"/>
      <c r="Q40" s="300"/>
    </row>
    <row r="41" spans="2:17" x14ac:dyDescent="0.25">
      <c r="B41" s="300" t="s">
        <v>715</v>
      </c>
      <c r="C41" s="300"/>
      <c r="D41" s="300"/>
      <c r="E41" s="300"/>
      <c r="F41" s="300"/>
      <c r="G41" s="300"/>
      <c r="H41" s="300"/>
      <c r="I41" s="300"/>
      <c r="J41" s="300"/>
      <c r="K41" s="300"/>
      <c r="L41" s="300"/>
      <c r="M41" s="300"/>
      <c r="N41" s="300"/>
      <c r="O41" s="300"/>
      <c r="P41" s="300"/>
      <c r="Q41" s="300"/>
    </row>
    <row r="42" spans="2:17" x14ac:dyDescent="0.25">
      <c r="B42" s="300" t="s">
        <v>716</v>
      </c>
      <c r="C42" s="300"/>
      <c r="D42" s="300"/>
      <c r="E42" s="300"/>
      <c r="F42" s="300"/>
      <c r="G42" s="300"/>
      <c r="H42" s="300"/>
      <c r="I42" s="300"/>
      <c r="J42" s="300"/>
      <c r="K42" s="300"/>
      <c r="L42" s="300"/>
      <c r="M42" s="300"/>
      <c r="N42" s="300"/>
      <c r="O42" s="300"/>
      <c r="P42" s="300"/>
      <c r="Q42" s="300"/>
    </row>
    <row r="43" spans="2:17" x14ac:dyDescent="0.25">
      <c r="B43" s="300" t="s">
        <v>717</v>
      </c>
      <c r="C43" s="300"/>
      <c r="D43" s="300"/>
      <c r="E43" s="300"/>
      <c r="F43" s="300"/>
      <c r="G43" s="300"/>
      <c r="H43" s="300"/>
      <c r="I43" s="300"/>
      <c r="J43" s="300"/>
      <c r="K43" s="300"/>
      <c r="L43" s="300"/>
      <c r="M43" s="300"/>
      <c r="N43" s="300"/>
      <c r="O43" s="300"/>
      <c r="P43" s="300"/>
      <c r="Q43" s="300"/>
    </row>
  </sheetData>
  <sheetProtection algorithmName="SHA-512" hashValue="4XwkMsSmxHnkovBlQloN6xh0tjWm0+jgpgSvKUqoQYfvq9/zfWLRPXzM6JxGkzXBTduIswDWcKaa4ngPcH0vpQ==" saltValue="C5l3NevzUJYEY78AFDsvmw==" spinCount="100000" sheet="1" objects="1" scenarios="1" formatRows="0"/>
  <mergeCells count="59">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24:D24"/>
    <mergeCell ref="B25:D25"/>
    <mergeCell ref="B26:D26"/>
    <mergeCell ref="B27:D27"/>
    <mergeCell ref="I34:I36"/>
    <mergeCell ref="J34:J36"/>
    <mergeCell ref="K34:K36"/>
    <mergeCell ref="M34:M36"/>
    <mergeCell ref="N34:N36"/>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69921875" defaultRowHeight="15.6" x14ac:dyDescent="0.3"/>
  <cols>
    <col min="1" max="1" width="5.69921875" style="132" customWidth="1"/>
    <col min="2" max="2" width="64" style="132" customWidth="1"/>
    <col min="3" max="3" width="9.69921875" style="1" customWidth="1"/>
    <col min="4" max="16384" width="78.69921875" style="1"/>
  </cols>
  <sheetData>
    <row r="2" spans="1:3" x14ac:dyDescent="0.3">
      <c r="A2" s="133" t="s">
        <v>316</v>
      </c>
      <c r="B2" s="128" t="s">
        <v>204</v>
      </c>
    </row>
    <row r="3" spans="1:3" ht="30" customHeight="1" x14ac:dyDescent="0.3">
      <c r="A3" s="134" t="s">
        <v>75</v>
      </c>
      <c r="B3" s="129" t="s">
        <v>150</v>
      </c>
      <c r="C3" s="302" t="s">
        <v>203</v>
      </c>
    </row>
    <row r="4" spans="1:3" ht="36.75" customHeight="1" x14ac:dyDescent="0.3">
      <c r="A4" s="135" t="s">
        <v>369</v>
      </c>
      <c r="B4" s="130" t="s">
        <v>205</v>
      </c>
      <c r="C4" s="127"/>
    </row>
    <row r="5" spans="1:3" ht="65.25" customHeight="1" x14ac:dyDescent="0.3">
      <c r="A5" s="135" t="s">
        <v>370</v>
      </c>
      <c r="B5" s="130" t="s">
        <v>184</v>
      </c>
      <c r="C5" s="127"/>
    </row>
    <row r="6" spans="1:3" ht="48.75" customHeight="1" x14ac:dyDescent="0.3">
      <c r="A6" s="135" t="s">
        <v>371</v>
      </c>
      <c r="B6" s="130" t="s">
        <v>185</v>
      </c>
      <c r="C6" s="127"/>
    </row>
    <row r="7" spans="1:3" ht="32.25" customHeight="1" x14ac:dyDescent="0.3">
      <c r="A7" s="135" t="s">
        <v>372</v>
      </c>
      <c r="B7" s="130" t="s">
        <v>186</v>
      </c>
      <c r="C7" s="127"/>
    </row>
    <row r="8" spans="1:3" ht="64.5" customHeight="1" x14ac:dyDescent="0.3">
      <c r="A8" s="135" t="s">
        <v>373</v>
      </c>
      <c r="B8" s="130" t="s">
        <v>187</v>
      </c>
      <c r="C8" s="127"/>
    </row>
    <row r="9" spans="1:3" ht="69.75" customHeight="1" x14ac:dyDescent="0.3">
      <c r="A9" s="135" t="s">
        <v>374</v>
      </c>
      <c r="B9" s="130" t="s">
        <v>188</v>
      </c>
      <c r="C9" s="127"/>
    </row>
    <row r="10" spans="1:3" ht="83.25" customHeight="1" x14ac:dyDescent="0.3">
      <c r="A10" s="135" t="s">
        <v>375</v>
      </c>
      <c r="B10" s="130" t="s">
        <v>189</v>
      </c>
      <c r="C10" s="127"/>
    </row>
    <row r="11" spans="1:3" ht="47.25" customHeight="1" x14ac:dyDescent="0.3">
      <c r="A11" s="135" t="s">
        <v>376</v>
      </c>
      <c r="B11" s="130" t="s">
        <v>190</v>
      </c>
      <c r="C11" s="127"/>
    </row>
    <row r="12" spans="1:3" ht="37.5" customHeight="1" x14ac:dyDescent="0.3">
      <c r="A12" s="135" t="s">
        <v>377</v>
      </c>
      <c r="B12" s="130" t="s">
        <v>191</v>
      </c>
      <c r="C12" s="127"/>
    </row>
    <row r="13" spans="1:3" ht="52.5" customHeight="1" x14ac:dyDescent="0.3">
      <c r="A13" s="135" t="s">
        <v>378</v>
      </c>
      <c r="B13" s="130" t="s">
        <v>206</v>
      </c>
      <c r="C13" s="127"/>
    </row>
    <row r="14" spans="1:3" x14ac:dyDescent="0.3">
      <c r="A14" s="135" t="s">
        <v>379</v>
      </c>
      <c r="B14" s="130" t="s">
        <v>192</v>
      </c>
      <c r="C14" s="127"/>
    </row>
    <row r="15" spans="1:3" ht="96" customHeight="1" x14ac:dyDescent="0.3">
      <c r="A15" s="135" t="s">
        <v>380</v>
      </c>
      <c r="B15" s="130" t="s">
        <v>207</v>
      </c>
      <c r="C15" s="127"/>
    </row>
    <row r="16" spans="1:3" ht="80.25" customHeight="1" x14ac:dyDescent="0.3">
      <c r="A16" s="135" t="s">
        <v>381</v>
      </c>
      <c r="B16" s="130" t="s">
        <v>193</v>
      </c>
      <c r="C16" s="127"/>
    </row>
    <row r="17" spans="1:4" ht="18.75" customHeight="1" x14ac:dyDescent="0.3">
      <c r="A17" s="135" t="s">
        <v>382</v>
      </c>
      <c r="B17" s="130" t="s">
        <v>194</v>
      </c>
      <c r="C17" s="127"/>
    </row>
    <row r="18" spans="1:4" ht="31.5" customHeight="1" x14ac:dyDescent="0.3">
      <c r="A18" s="135" t="s">
        <v>383</v>
      </c>
      <c r="B18" s="130" t="s">
        <v>195</v>
      </c>
      <c r="C18" s="127"/>
    </row>
    <row r="19" spans="1:4" ht="31.5" customHeight="1" x14ac:dyDescent="0.3">
      <c r="A19" s="135" t="s">
        <v>384</v>
      </c>
      <c r="B19" s="130" t="s">
        <v>208</v>
      </c>
      <c r="C19" s="127"/>
    </row>
    <row r="20" spans="1:4" ht="18" customHeight="1" x14ac:dyDescent="0.3">
      <c r="A20" s="135" t="s">
        <v>385</v>
      </c>
      <c r="B20" s="130" t="s">
        <v>196</v>
      </c>
      <c r="C20" s="127"/>
    </row>
    <row r="21" spans="1:4" ht="32.25" customHeight="1" x14ac:dyDescent="0.3">
      <c r="A21" s="135" t="s">
        <v>386</v>
      </c>
      <c r="B21" s="130" t="s">
        <v>197</v>
      </c>
      <c r="C21" s="127"/>
    </row>
    <row r="22" spans="1:4" ht="31.2" x14ac:dyDescent="0.3">
      <c r="A22" s="135" t="s">
        <v>387</v>
      </c>
      <c r="B22" s="130" t="s">
        <v>198</v>
      </c>
      <c r="C22" s="127"/>
    </row>
    <row r="23" spans="1:4" ht="31.2" x14ac:dyDescent="0.3">
      <c r="A23" s="135" t="s">
        <v>388</v>
      </c>
      <c r="B23" s="130" t="s">
        <v>199</v>
      </c>
      <c r="C23" s="127"/>
    </row>
    <row r="24" spans="1:4" ht="65.25" customHeight="1" x14ac:dyDescent="0.3">
      <c r="A24" s="135" t="s">
        <v>389</v>
      </c>
      <c r="B24" s="130" t="s">
        <v>200</v>
      </c>
      <c r="C24" s="127"/>
    </row>
    <row r="25" spans="1:4" ht="48" customHeight="1" x14ac:dyDescent="0.3">
      <c r="A25" s="135" t="s">
        <v>390</v>
      </c>
      <c r="B25" s="130" t="s">
        <v>201</v>
      </c>
      <c r="C25" s="127"/>
    </row>
    <row r="26" spans="1:4" ht="127.5" customHeight="1" x14ac:dyDescent="0.3">
      <c r="A26" s="135" t="s">
        <v>391</v>
      </c>
      <c r="B26" s="192" t="s">
        <v>912</v>
      </c>
      <c r="C26" s="127"/>
      <c r="D26" s="5"/>
    </row>
    <row r="27" spans="1:4" ht="31.5" customHeight="1" x14ac:dyDescent="0.3">
      <c r="A27" s="135" t="s">
        <v>392</v>
      </c>
      <c r="B27" s="130" t="s">
        <v>202</v>
      </c>
      <c r="C27" s="127"/>
    </row>
    <row r="28" spans="1:4" ht="51.75" customHeight="1" x14ac:dyDescent="0.3">
      <c r="A28" s="135" t="s">
        <v>393</v>
      </c>
      <c r="B28" s="275" t="s">
        <v>852</v>
      </c>
      <c r="C28" s="237"/>
      <c r="D28" s="5"/>
    </row>
    <row r="29" spans="1:4" ht="34.5" customHeight="1" x14ac:dyDescent="0.3">
      <c r="A29" s="135" t="s">
        <v>417</v>
      </c>
      <c r="B29" s="275" t="s">
        <v>721</v>
      </c>
      <c r="C29" s="237"/>
      <c r="D29" s="5"/>
    </row>
    <row r="30" spans="1:4" ht="48.75" customHeight="1" x14ac:dyDescent="0.3">
      <c r="A30" s="135" t="s">
        <v>719</v>
      </c>
      <c r="B30" s="275" t="s">
        <v>836</v>
      </c>
      <c r="C30" s="238"/>
      <c r="D30" s="5"/>
    </row>
    <row r="31" spans="1:4" ht="48" customHeight="1" x14ac:dyDescent="0.3">
      <c r="A31" s="135" t="s">
        <v>720</v>
      </c>
      <c r="B31" s="275" t="s">
        <v>853</v>
      </c>
      <c r="C31" s="238"/>
      <c r="D31" s="5"/>
    </row>
    <row r="32" spans="1:4" x14ac:dyDescent="0.3">
      <c r="B32" s="131"/>
    </row>
    <row r="33" spans="2:2" x14ac:dyDescent="0.3">
      <c r="B33" s="131"/>
    </row>
    <row r="34" spans="2:2" x14ac:dyDescent="0.3">
      <c r="B34" s="131"/>
    </row>
    <row r="35" spans="2:2" x14ac:dyDescent="0.3">
      <c r="B35" s="131"/>
    </row>
    <row r="36" spans="2:2" x14ac:dyDescent="0.3">
      <c r="B36" s="131"/>
    </row>
    <row r="37" spans="2:2" x14ac:dyDescent="0.3">
      <c r="B37" s="131"/>
    </row>
    <row r="38" spans="2:2" x14ac:dyDescent="0.3">
      <c r="B38" s="131"/>
    </row>
    <row r="39" spans="2:2" x14ac:dyDescent="0.3">
      <c r="B39" s="131"/>
    </row>
    <row r="40" spans="2:2" x14ac:dyDescent="0.3">
      <c r="B40" s="131"/>
    </row>
    <row r="41" spans="2:2" x14ac:dyDescent="0.3">
      <c r="B41" s="131"/>
    </row>
    <row r="42" spans="2:2" x14ac:dyDescent="0.3">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30" zoomScale="85" zoomScaleNormal="85" workbookViewId="0">
      <selection activeCell="H37" sqref="H37"/>
    </sheetView>
  </sheetViews>
  <sheetFormatPr defaultColWidth="12.59765625" defaultRowHeight="13.2" x14ac:dyDescent="0.25"/>
  <cols>
    <col min="1" max="1" width="5.69921875" style="183" customWidth="1"/>
    <col min="2" max="2" width="98.19921875" style="188" customWidth="1"/>
    <col min="3" max="3" width="14.19921875" style="183" customWidth="1"/>
    <col min="4" max="11" width="7.59765625" style="183" customWidth="1"/>
    <col min="12" max="16384" width="12.59765625" style="183"/>
  </cols>
  <sheetData>
    <row r="2" spans="1:10" x14ac:dyDescent="0.25">
      <c r="A2" s="181" t="s">
        <v>317</v>
      </c>
      <c r="B2" s="182" t="s">
        <v>552</v>
      </c>
    </row>
    <row r="3" spans="1:10" ht="26.4" x14ac:dyDescent="0.25">
      <c r="A3" s="184" t="s">
        <v>146</v>
      </c>
      <c r="B3" s="184" t="s">
        <v>144</v>
      </c>
      <c r="C3" s="184" t="s">
        <v>145</v>
      </c>
    </row>
    <row r="4" spans="1:10" x14ac:dyDescent="0.25">
      <c r="A4" s="276" t="s">
        <v>418</v>
      </c>
      <c r="B4" s="277" t="s">
        <v>864</v>
      </c>
      <c r="C4" s="185"/>
      <c r="E4" s="507"/>
      <c r="F4" s="507"/>
      <c r="G4" s="507"/>
      <c r="H4" s="507"/>
      <c r="I4" s="507"/>
      <c r="J4" s="507"/>
    </row>
    <row r="5" spans="1:10" ht="19.5" customHeight="1" x14ac:dyDescent="0.25">
      <c r="A5" s="276" t="s">
        <v>419</v>
      </c>
      <c r="B5" s="277" t="s">
        <v>865</v>
      </c>
      <c r="C5" s="185"/>
      <c r="E5" s="507"/>
      <c r="F5" s="507"/>
      <c r="G5" s="507"/>
      <c r="H5" s="507"/>
      <c r="I5" s="507"/>
      <c r="J5" s="507"/>
    </row>
    <row r="6" spans="1:10" x14ac:dyDescent="0.25">
      <c r="A6" s="276" t="s">
        <v>420</v>
      </c>
      <c r="B6" s="277" t="s">
        <v>866</v>
      </c>
      <c r="C6" s="185"/>
      <c r="E6" s="507"/>
      <c r="F6" s="507"/>
      <c r="G6" s="507"/>
      <c r="H6" s="507"/>
      <c r="I6" s="507"/>
      <c r="J6" s="507"/>
    </row>
    <row r="7" spans="1:10" x14ac:dyDescent="0.25">
      <c r="A7" s="276" t="s">
        <v>421</v>
      </c>
      <c r="B7" s="277" t="s">
        <v>867</v>
      </c>
      <c r="C7" s="185"/>
      <c r="E7" s="507"/>
      <c r="F7" s="507"/>
      <c r="G7" s="507"/>
      <c r="H7" s="507"/>
      <c r="I7" s="507"/>
      <c r="J7" s="507"/>
    </row>
    <row r="8" spans="1:10" ht="64.5" customHeight="1" x14ac:dyDescent="0.25">
      <c r="A8" s="276" t="s">
        <v>422</v>
      </c>
      <c r="B8" s="277" t="s">
        <v>868</v>
      </c>
      <c r="C8" s="185"/>
      <c r="E8" s="507"/>
      <c r="F8" s="507"/>
      <c r="G8" s="507"/>
      <c r="H8" s="507"/>
      <c r="I8" s="507"/>
      <c r="J8" s="507"/>
    </row>
    <row r="9" spans="1:10" ht="13.5" customHeight="1" x14ac:dyDescent="0.25">
      <c r="A9" s="276" t="s">
        <v>423</v>
      </c>
      <c r="B9" s="277" t="s">
        <v>869</v>
      </c>
      <c r="C9" s="185"/>
      <c r="E9" s="507"/>
      <c r="F9" s="507"/>
      <c r="G9" s="507"/>
      <c r="H9" s="507"/>
      <c r="I9" s="507"/>
      <c r="J9" s="507"/>
    </row>
    <row r="10" spans="1:10" ht="18" customHeight="1" x14ac:dyDescent="0.25">
      <c r="A10" s="276" t="s">
        <v>424</v>
      </c>
      <c r="B10" s="277" t="s">
        <v>870</v>
      </c>
      <c r="C10" s="185"/>
      <c r="E10" s="507"/>
      <c r="F10" s="507"/>
      <c r="G10" s="507"/>
      <c r="H10" s="507"/>
      <c r="I10" s="507"/>
      <c r="J10" s="507"/>
    </row>
    <row r="11" spans="1:10" ht="66" customHeight="1" x14ac:dyDescent="0.25">
      <c r="A11" s="276" t="s">
        <v>425</v>
      </c>
      <c r="B11" s="277" t="s">
        <v>871</v>
      </c>
      <c r="C11" s="185"/>
      <c r="E11" s="507"/>
      <c r="F11" s="507"/>
      <c r="G11" s="507"/>
      <c r="H11" s="507"/>
      <c r="I11" s="507"/>
      <c r="J11" s="507"/>
    </row>
    <row r="12" spans="1:10" ht="28.5" customHeight="1" x14ac:dyDescent="0.25">
      <c r="A12" s="276" t="s">
        <v>426</v>
      </c>
      <c r="B12" s="277" t="s">
        <v>872</v>
      </c>
      <c r="C12" s="185"/>
      <c r="E12" s="507"/>
      <c r="F12" s="507"/>
      <c r="G12" s="507"/>
      <c r="H12" s="507"/>
      <c r="I12" s="507"/>
      <c r="J12" s="507"/>
    </row>
    <row r="13" spans="1:10" ht="14.25" customHeight="1" x14ac:dyDescent="0.25">
      <c r="A13" s="276" t="s">
        <v>427</v>
      </c>
      <c r="B13" s="277" t="s">
        <v>873</v>
      </c>
      <c r="C13" s="185"/>
      <c r="E13" s="507"/>
      <c r="F13" s="507"/>
      <c r="G13" s="507"/>
      <c r="H13" s="507"/>
      <c r="I13" s="507"/>
      <c r="J13" s="507"/>
    </row>
    <row r="14" spans="1:10" x14ac:dyDescent="0.25">
      <c r="A14" s="276" t="s">
        <v>428</v>
      </c>
      <c r="B14" s="278" t="s">
        <v>874</v>
      </c>
      <c r="C14" s="185"/>
      <c r="E14" s="507"/>
      <c r="F14" s="507"/>
      <c r="G14" s="507"/>
      <c r="H14" s="507"/>
      <c r="I14" s="507"/>
      <c r="J14" s="507"/>
    </row>
    <row r="15" spans="1:10" x14ac:dyDescent="0.25">
      <c r="A15" s="276" t="s">
        <v>429</v>
      </c>
      <c r="B15" s="277" t="s">
        <v>875</v>
      </c>
      <c r="C15" s="185"/>
      <c r="E15" s="507"/>
      <c r="F15" s="507"/>
      <c r="G15" s="507"/>
      <c r="H15" s="507"/>
      <c r="I15" s="507"/>
      <c r="J15" s="507"/>
    </row>
    <row r="16" spans="1:10" x14ac:dyDescent="0.25">
      <c r="A16" s="276" t="s">
        <v>430</v>
      </c>
      <c r="B16" s="277" t="s">
        <v>876</v>
      </c>
      <c r="C16" s="185"/>
      <c r="E16" s="507"/>
      <c r="F16" s="507"/>
      <c r="G16" s="507"/>
      <c r="H16" s="507"/>
      <c r="I16" s="507"/>
      <c r="J16" s="507"/>
    </row>
    <row r="17" spans="1:11" ht="26.25" customHeight="1" x14ac:dyDescent="0.25">
      <c r="A17" s="276" t="s">
        <v>431</v>
      </c>
      <c r="B17" s="277" t="s">
        <v>877</v>
      </c>
      <c r="C17" s="185"/>
      <c r="E17" s="507"/>
      <c r="F17" s="507"/>
      <c r="G17" s="507"/>
      <c r="H17" s="507"/>
      <c r="I17" s="507"/>
      <c r="J17" s="507"/>
      <c r="K17" s="186"/>
    </row>
    <row r="18" spans="1:11" ht="17.25" customHeight="1" x14ac:dyDescent="0.25">
      <c r="A18" s="276" t="s">
        <v>432</v>
      </c>
      <c r="B18" s="277" t="s">
        <v>878</v>
      </c>
      <c r="C18" s="185"/>
    </row>
    <row r="19" spans="1:11" x14ac:dyDescent="0.25">
      <c r="A19" s="276" t="s">
        <v>433</v>
      </c>
      <c r="B19" s="277" t="s">
        <v>879</v>
      </c>
      <c r="C19" s="185"/>
    </row>
    <row r="20" spans="1:11" ht="28.5" customHeight="1" x14ac:dyDescent="0.25">
      <c r="A20" s="276" t="s">
        <v>434</v>
      </c>
      <c r="B20" s="277" t="s">
        <v>880</v>
      </c>
      <c r="C20" s="185"/>
    </row>
    <row r="21" spans="1:11" ht="15" customHeight="1" x14ac:dyDescent="0.25">
      <c r="A21" s="276" t="s">
        <v>435</v>
      </c>
      <c r="B21" s="277" t="s">
        <v>881</v>
      </c>
      <c r="C21" s="187"/>
    </row>
    <row r="22" spans="1:11" ht="68.25" customHeight="1" x14ac:dyDescent="0.25">
      <c r="A22" s="276" t="s">
        <v>436</v>
      </c>
      <c r="B22" s="277" t="s">
        <v>883</v>
      </c>
      <c r="C22" s="187"/>
    </row>
    <row r="23" spans="1:11" ht="44.25" customHeight="1" x14ac:dyDescent="0.25">
      <c r="A23" s="276" t="s">
        <v>437</v>
      </c>
      <c r="B23" s="277" t="s">
        <v>882</v>
      </c>
      <c r="C23" s="187"/>
    </row>
    <row r="24" spans="1:11" ht="17.25" customHeight="1" x14ac:dyDescent="0.25">
      <c r="A24" s="276" t="s">
        <v>438</v>
      </c>
      <c r="B24" s="277" t="s">
        <v>884</v>
      </c>
      <c r="C24" s="187"/>
    </row>
    <row r="25" spans="1:11" ht="45" customHeight="1" x14ac:dyDescent="0.25">
      <c r="A25" s="276" t="s">
        <v>439</v>
      </c>
      <c r="B25" s="277" t="s">
        <v>885</v>
      </c>
      <c r="C25" s="187"/>
    </row>
    <row r="26" spans="1:11" ht="34.5" customHeight="1" x14ac:dyDescent="0.25">
      <c r="A26" s="276" t="s">
        <v>440</v>
      </c>
      <c r="B26" s="277" t="s">
        <v>886</v>
      </c>
      <c r="C26" s="187"/>
    </row>
    <row r="27" spans="1:11" ht="42" customHeight="1" x14ac:dyDescent="0.25">
      <c r="A27" s="276" t="s">
        <v>441</v>
      </c>
      <c r="B27" s="277" t="s">
        <v>887</v>
      </c>
      <c r="C27" s="187"/>
    </row>
    <row r="28" spans="1:11" ht="93" customHeight="1" x14ac:dyDescent="0.25">
      <c r="A28" s="276" t="s">
        <v>442</v>
      </c>
      <c r="B28" s="277" t="s">
        <v>890</v>
      </c>
      <c r="C28" s="187"/>
    </row>
    <row r="29" spans="1:11" ht="96" customHeight="1" x14ac:dyDescent="0.25">
      <c r="A29" s="276" t="s">
        <v>891</v>
      </c>
      <c r="B29" s="279" t="s">
        <v>901</v>
      </c>
      <c r="C29" s="187"/>
    </row>
    <row r="30" spans="1:11" ht="138.75" customHeight="1" x14ac:dyDescent="0.25">
      <c r="A30" s="276" t="s">
        <v>892</v>
      </c>
      <c r="B30" s="277" t="s">
        <v>888</v>
      </c>
      <c r="C30" s="187"/>
    </row>
    <row r="31" spans="1:11" ht="66" customHeight="1" x14ac:dyDescent="0.25">
      <c r="A31" s="276" t="s">
        <v>893</v>
      </c>
      <c r="B31" s="277" t="s">
        <v>889</v>
      </c>
      <c r="C31" s="187"/>
    </row>
    <row r="32" spans="1:11" x14ac:dyDescent="0.25">
      <c r="A32" s="276" t="s">
        <v>894</v>
      </c>
      <c r="B32" s="277"/>
      <c r="C32" s="187"/>
    </row>
    <row r="33" spans="1:3" x14ac:dyDescent="0.25">
      <c r="A33" s="276" t="s">
        <v>895</v>
      </c>
      <c r="B33" s="277"/>
      <c r="C33" s="187"/>
    </row>
    <row r="34" spans="1:3" x14ac:dyDescent="0.25">
      <c r="A34" s="276" t="s">
        <v>896</v>
      </c>
      <c r="B34" s="277"/>
      <c r="C34" s="187"/>
    </row>
    <row r="35" spans="1:3" x14ac:dyDescent="0.25">
      <c r="A35" s="276" t="s">
        <v>897</v>
      </c>
      <c r="B35" s="277"/>
      <c r="C35" s="187"/>
    </row>
    <row r="36" spans="1:3" x14ac:dyDescent="0.25">
      <c r="A36" s="276" t="s">
        <v>898</v>
      </c>
      <c r="B36" s="277"/>
      <c r="C36" s="187"/>
    </row>
    <row r="37" spans="1:3" x14ac:dyDescent="0.25">
      <c r="A37" s="276" t="s">
        <v>899</v>
      </c>
      <c r="B37" s="277"/>
      <c r="C37" s="187"/>
    </row>
    <row r="38" spans="1:3" x14ac:dyDescent="0.25">
      <c r="A38" s="276" t="s">
        <v>900</v>
      </c>
      <c r="B38" s="277"/>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59765625" defaultRowHeight="15.6" x14ac:dyDescent="0.3"/>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75" t="s">
        <v>443</v>
      </c>
      <c r="B2" s="43" t="s">
        <v>147</v>
      </c>
    </row>
    <row r="3" spans="1:2" ht="65.400000000000006" customHeight="1" thickBot="1" x14ac:dyDescent="0.35">
      <c r="A3" s="14"/>
      <c r="B3" s="77" t="s">
        <v>553</v>
      </c>
    </row>
    <row r="4" spans="1:2" ht="30" customHeight="1" x14ac:dyDescent="0.3">
      <c r="A4" s="78"/>
      <c r="B4" s="79"/>
    </row>
    <row r="5" spans="1:2" x14ac:dyDescent="0.3">
      <c r="A5" s="76" t="s">
        <v>445</v>
      </c>
      <c r="B5" s="80" t="s">
        <v>148</v>
      </c>
    </row>
    <row r="6" spans="1:2" ht="42" customHeight="1" x14ac:dyDescent="0.3">
      <c r="A6" s="76" t="s">
        <v>446</v>
      </c>
      <c r="B6" s="81" t="s">
        <v>247</v>
      </c>
    </row>
    <row r="7" spans="1:2" ht="18" customHeight="1" x14ac:dyDescent="0.3">
      <c r="A7" s="76" t="s">
        <v>447</v>
      </c>
      <c r="B7" s="82" t="s">
        <v>444</v>
      </c>
    </row>
    <row r="8" spans="1:2" ht="38.25" customHeight="1" x14ac:dyDescent="0.3">
      <c r="A8" s="76" t="s">
        <v>448</v>
      </c>
      <c r="B8" s="82" t="s">
        <v>476</v>
      </c>
    </row>
    <row r="9" spans="1:2" ht="179.25" customHeight="1" x14ac:dyDescent="0.3">
      <c r="A9" s="76" t="s">
        <v>449</v>
      </c>
      <c r="B9" s="81" t="s">
        <v>457</v>
      </c>
    </row>
    <row r="10" spans="1:2" ht="40.5" customHeight="1" x14ac:dyDescent="0.3">
      <c r="A10" s="76" t="s">
        <v>450</v>
      </c>
      <c r="B10" s="81" t="s">
        <v>458</v>
      </c>
    </row>
    <row r="11" spans="1:2" ht="40.5" customHeight="1" x14ac:dyDescent="0.3">
      <c r="A11" s="76" t="s">
        <v>451</v>
      </c>
      <c r="B11" s="81" t="s">
        <v>459</v>
      </c>
    </row>
    <row r="12" spans="1:2" ht="87" customHeight="1" x14ac:dyDescent="0.3">
      <c r="A12" s="76" t="s">
        <v>452</v>
      </c>
      <c r="B12" s="81" t="s">
        <v>154</v>
      </c>
    </row>
    <row r="13" spans="1:2" ht="71.25" customHeight="1" x14ac:dyDescent="0.3">
      <c r="A13" s="76" t="s">
        <v>453</v>
      </c>
      <c r="B13" s="81" t="s">
        <v>460</v>
      </c>
    </row>
    <row r="14" spans="1:2" ht="63.75" customHeight="1" x14ac:dyDescent="0.3">
      <c r="A14" s="76" t="s">
        <v>454</v>
      </c>
      <c r="B14" s="81" t="s">
        <v>155</v>
      </c>
    </row>
    <row r="15" spans="1:2" ht="51.75" customHeight="1" x14ac:dyDescent="0.3">
      <c r="A15" s="76" t="s">
        <v>455</v>
      </c>
      <c r="B15" s="82" t="s">
        <v>246</v>
      </c>
    </row>
    <row r="16" spans="1:2" ht="67.5" customHeight="1" x14ac:dyDescent="0.3">
      <c r="A16" s="76" t="s">
        <v>456</v>
      </c>
      <c r="B16" s="82" t="s">
        <v>925</v>
      </c>
    </row>
    <row r="17" spans="1:2" ht="130.5" customHeight="1" x14ac:dyDescent="0.3">
      <c r="A17" s="76" t="s">
        <v>479</v>
      </c>
      <c r="B17" s="82" t="s">
        <v>465</v>
      </c>
    </row>
    <row r="18" spans="1:2" ht="136.5" customHeight="1" x14ac:dyDescent="0.3">
      <c r="A18" s="76" t="s">
        <v>480</v>
      </c>
      <c r="B18" s="82" t="s">
        <v>466</v>
      </c>
    </row>
    <row r="19" spans="1:2" ht="41.25" customHeight="1" x14ac:dyDescent="0.3">
      <c r="A19" s="76" t="s">
        <v>481</v>
      </c>
      <c r="B19" s="82" t="s">
        <v>467</v>
      </c>
    </row>
    <row r="20" spans="1:2" ht="69.75" customHeight="1" x14ac:dyDescent="0.3">
      <c r="A20" s="76" t="s">
        <v>482</v>
      </c>
      <c r="B20" s="82" t="s">
        <v>468</v>
      </c>
    </row>
    <row r="21" spans="1:2" x14ac:dyDescent="0.3">
      <c r="A21" s="76" t="s">
        <v>483</v>
      </c>
      <c r="B21" s="82" t="s">
        <v>469</v>
      </c>
    </row>
    <row r="22" spans="1:2" x14ac:dyDescent="0.3">
      <c r="A22" s="76" t="s">
        <v>485</v>
      </c>
      <c r="B22" s="83" t="s">
        <v>149</v>
      </c>
    </row>
    <row r="23" spans="1:2" ht="48" customHeight="1" x14ac:dyDescent="0.3">
      <c r="A23" s="76" t="s">
        <v>486</v>
      </c>
      <c r="B23" s="84" t="s">
        <v>477</v>
      </c>
    </row>
    <row r="24" spans="1:2" ht="130.5" customHeight="1" x14ac:dyDescent="0.3">
      <c r="A24" s="76" t="s">
        <v>487</v>
      </c>
      <c r="B24" s="84" t="s">
        <v>461</v>
      </c>
    </row>
    <row r="25" spans="1:2" ht="57" customHeight="1" x14ac:dyDescent="0.3">
      <c r="A25" s="76" t="s">
        <v>488</v>
      </c>
      <c r="B25" s="84" t="s">
        <v>462</v>
      </c>
    </row>
    <row r="26" spans="1:2" ht="76.5" customHeight="1" x14ac:dyDescent="0.3">
      <c r="A26" s="76" t="s">
        <v>489</v>
      </c>
      <c r="B26" s="84" t="s">
        <v>463</v>
      </c>
    </row>
    <row r="27" spans="1:2" ht="70.5" customHeight="1" x14ac:dyDescent="0.3">
      <c r="A27" s="76" t="s">
        <v>490</v>
      </c>
      <c r="B27" s="84" t="s">
        <v>464</v>
      </c>
    </row>
    <row r="28" spans="1:2" ht="73.5" customHeight="1" x14ac:dyDescent="0.3">
      <c r="A28" s="76" t="s">
        <v>491</v>
      </c>
      <c r="B28" s="84" t="s">
        <v>478</v>
      </c>
    </row>
    <row r="29" spans="1:2" ht="42.75" customHeight="1" x14ac:dyDescent="0.3">
      <c r="A29" s="76" t="s">
        <v>492</v>
      </c>
      <c r="B29" s="84" t="s">
        <v>484</v>
      </c>
    </row>
    <row r="30" spans="1:2" ht="68.25" customHeight="1" x14ac:dyDescent="0.3">
      <c r="A30" s="76" t="s">
        <v>493</v>
      </c>
      <c r="B30" s="84" t="s">
        <v>472</v>
      </c>
    </row>
    <row r="31" spans="1:2" ht="79.5" customHeight="1" x14ac:dyDescent="0.3">
      <c r="A31" s="76" t="s">
        <v>494</v>
      </c>
      <c r="B31" s="84" t="s">
        <v>470</v>
      </c>
    </row>
    <row r="32" spans="1:2" ht="26.25" customHeight="1" x14ac:dyDescent="0.3">
      <c r="A32" s="76" t="s">
        <v>495</v>
      </c>
      <c r="B32" s="84" t="s">
        <v>471</v>
      </c>
    </row>
    <row r="33" spans="1:2" ht="56.25" customHeight="1" x14ac:dyDescent="0.3">
      <c r="A33" s="76" t="s">
        <v>496</v>
      </c>
      <c r="B33" s="84" t="s">
        <v>475</v>
      </c>
    </row>
    <row r="34" spans="1:2" ht="55.5" customHeight="1" x14ac:dyDescent="0.3">
      <c r="A34" s="76" t="s">
        <v>497</v>
      </c>
      <c r="B34" s="84" t="s">
        <v>473</v>
      </c>
    </row>
    <row r="35" spans="1:2" ht="217.5" customHeight="1" x14ac:dyDescent="0.3">
      <c r="A35" s="76" t="s">
        <v>498</v>
      </c>
      <c r="B35" s="84" t="s">
        <v>474</v>
      </c>
    </row>
    <row r="36" spans="1:2" ht="217.5" customHeight="1" x14ac:dyDescent="0.3">
      <c r="A36" s="85"/>
    </row>
    <row r="37" spans="1:2" ht="217.5" customHeight="1" x14ac:dyDescent="0.3">
      <c r="A37" s="508" t="s">
        <v>319</v>
      </c>
      <c r="B37" s="508"/>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9" workbookViewId="0">
      <selection activeCell="B3" sqref="B3:C3"/>
    </sheetView>
  </sheetViews>
  <sheetFormatPr defaultColWidth="8.69921875" defaultRowHeight="13.8" x14ac:dyDescent="0.25"/>
  <cols>
    <col min="1" max="1" width="3.59765625" style="2" customWidth="1"/>
    <col min="2" max="2" width="37" style="2" customWidth="1"/>
    <col min="3" max="3" width="42.3984375" style="2" customWidth="1"/>
    <col min="4" max="4" width="13.3984375" style="2" customWidth="1"/>
    <col min="5" max="16384" width="8.69921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5">
      <c r="A2" s="88" t="s">
        <v>507</v>
      </c>
      <c r="B2" s="513" t="s">
        <v>559</v>
      </c>
      <c r="C2" s="513"/>
      <c r="D2" s="66"/>
      <c r="E2" s="66"/>
      <c r="F2" s="66"/>
      <c r="G2" s="66"/>
      <c r="H2" s="66"/>
      <c r="I2" s="66"/>
      <c r="J2" s="66"/>
      <c r="K2" s="66"/>
      <c r="L2" s="66"/>
      <c r="M2" s="66"/>
      <c r="N2" s="66"/>
      <c r="O2" s="66"/>
      <c r="P2" s="66"/>
      <c r="Q2" s="66"/>
      <c r="R2" s="66"/>
      <c r="S2" s="66"/>
      <c r="T2" s="66"/>
      <c r="U2" s="66"/>
    </row>
    <row r="3" spans="1:21" ht="43.95" customHeight="1" x14ac:dyDescent="0.25">
      <c r="A3" s="65"/>
      <c r="B3" s="514" t="s">
        <v>513</v>
      </c>
      <c r="C3" s="514"/>
      <c r="D3" s="65"/>
      <c r="E3" s="65"/>
      <c r="F3" s="65"/>
      <c r="G3" s="65"/>
      <c r="H3" s="65"/>
      <c r="I3" s="65"/>
      <c r="J3" s="65"/>
      <c r="K3" s="65"/>
      <c r="L3" s="65"/>
      <c r="M3" s="65"/>
      <c r="N3" s="65"/>
      <c r="O3" s="65"/>
      <c r="P3" s="65"/>
      <c r="Q3" s="65"/>
      <c r="R3" s="65"/>
      <c r="S3" s="65"/>
      <c r="T3" s="65"/>
      <c r="U3" s="65"/>
    </row>
    <row r="4" spans="1:21" ht="22.95" customHeight="1" x14ac:dyDescent="0.25">
      <c r="A4" s="65"/>
      <c r="B4" s="89" t="s">
        <v>500</v>
      </c>
      <c r="C4" s="7"/>
      <c r="D4" s="65"/>
      <c r="E4" s="65"/>
      <c r="F4" s="65"/>
      <c r="G4" s="65"/>
      <c r="H4" s="65"/>
      <c r="I4" s="65"/>
      <c r="J4" s="65"/>
      <c r="K4" s="65"/>
      <c r="L4" s="65"/>
      <c r="M4" s="65"/>
      <c r="N4" s="65"/>
      <c r="O4" s="65"/>
      <c r="P4" s="65"/>
      <c r="Q4" s="65"/>
      <c r="R4" s="65"/>
      <c r="S4" s="65"/>
      <c r="T4" s="65"/>
      <c r="U4" s="65"/>
    </row>
    <row r="5" spans="1:21" ht="23.4" customHeight="1" x14ac:dyDescent="0.25">
      <c r="A5" s="65"/>
      <c r="B5" s="89" t="s">
        <v>501</v>
      </c>
      <c r="C5" s="7"/>
      <c r="D5" s="65"/>
      <c r="E5" s="65"/>
      <c r="F5" s="65"/>
      <c r="G5" s="65"/>
      <c r="H5" s="65"/>
      <c r="I5" s="65"/>
      <c r="J5" s="65"/>
      <c r="K5" s="65"/>
      <c r="L5" s="65"/>
      <c r="M5" s="65"/>
      <c r="N5" s="65"/>
      <c r="O5" s="65"/>
      <c r="P5" s="65"/>
      <c r="Q5" s="65"/>
      <c r="R5" s="65"/>
      <c r="S5" s="65"/>
      <c r="T5" s="65"/>
      <c r="U5" s="65"/>
    </row>
    <row r="6" spans="1:21" ht="28.2" customHeight="1" x14ac:dyDescent="0.25">
      <c r="A6" s="65"/>
      <c r="B6" s="512"/>
      <c r="C6" s="512"/>
      <c r="D6" s="65"/>
      <c r="E6" s="65"/>
      <c r="F6" s="65"/>
      <c r="G6" s="65"/>
      <c r="H6" s="65"/>
      <c r="I6" s="65"/>
      <c r="J6" s="65"/>
      <c r="K6" s="65"/>
      <c r="L6" s="65"/>
      <c r="M6" s="65"/>
      <c r="N6" s="65"/>
      <c r="O6" s="65"/>
      <c r="P6" s="65"/>
      <c r="Q6" s="65"/>
      <c r="R6" s="65"/>
      <c r="S6" s="65"/>
      <c r="T6" s="65"/>
      <c r="U6" s="65"/>
    </row>
    <row r="7" spans="1:21" ht="18.600000000000001" customHeight="1" x14ac:dyDescent="0.25">
      <c r="A7" s="65"/>
      <c r="B7" s="509" t="s">
        <v>505</v>
      </c>
      <c r="C7" s="509"/>
      <c r="D7" s="65"/>
      <c r="E7" s="65"/>
      <c r="F7" s="65"/>
      <c r="G7" s="65"/>
      <c r="H7" s="65"/>
      <c r="I7" s="65"/>
      <c r="J7" s="65"/>
      <c r="K7" s="65"/>
      <c r="L7" s="65"/>
      <c r="M7" s="65"/>
      <c r="N7" s="65"/>
      <c r="O7" s="65"/>
      <c r="P7" s="65"/>
      <c r="Q7" s="65"/>
      <c r="R7" s="65"/>
      <c r="S7" s="65"/>
      <c r="T7" s="65"/>
      <c r="U7" s="65"/>
    </row>
    <row r="8" spans="1:21" ht="78.75" customHeight="1" x14ac:dyDescent="0.25">
      <c r="A8" s="65"/>
      <c r="B8" s="90" t="s">
        <v>506</v>
      </c>
      <c r="C8" s="7"/>
      <c r="D8" s="65"/>
      <c r="E8" s="65"/>
      <c r="F8" s="65"/>
      <c r="G8" s="65"/>
      <c r="H8" s="65"/>
      <c r="I8" s="65"/>
      <c r="J8" s="65"/>
      <c r="K8" s="65"/>
      <c r="L8" s="65"/>
      <c r="M8" s="65"/>
      <c r="N8" s="65"/>
      <c r="O8" s="65"/>
      <c r="P8" s="65"/>
      <c r="Q8" s="65"/>
      <c r="R8" s="65"/>
      <c r="S8" s="65"/>
      <c r="T8" s="65"/>
      <c r="U8" s="65"/>
    </row>
    <row r="9" spans="1:21" ht="409.5" customHeight="1" x14ac:dyDescent="0.25">
      <c r="B9" s="510" t="s">
        <v>499</v>
      </c>
      <c r="C9" s="511"/>
      <c r="D9" s="91"/>
      <c r="E9" s="65"/>
      <c r="F9" s="65"/>
      <c r="G9" s="65"/>
      <c r="H9" s="65"/>
      <c r="I9" s="65"/>
      <c r="J9" s="65"/>
      <c r="K9" s="65"/>
      <c r="L9" s="65"/>
      <c r="M9" s="65"/>
      <c r="N9" s="65"/>
      <c r="O9" s="65"/>
      <c r="P9" s="65"/>
      <c r="Q9" s="65"/>
      <c r="R9" s="65"/>
      <c r="S9" s="65"/>
      <c r="T9" s="65"/>
      <c r="U9" s="65"/>
    </row>
    <row r="10" spans="1:21" s="65" customFormat="1" ht="19.95" customHeight="1" x14ac:dyDescent="0.25"/>
    <row r="11" spans="1:21" s="65" customFormat="1" x14ac:dyDescent="0.25"/>
    <row r="12" spans="1:21" s="65" customFormat="1" ht="37.950000000000003"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topLeftCell="A20" workbookViewId="0">
      <selection activeCell="D23" sqref="D23"/>
    </sheetView>
  </sheetViews>
  <sheetFormatPr defaultRowHeight="13.8" x14ac:dyDescent="0.25"/>
  <cols>
    <col min="1" max="1" width="6.59765625" customWidth="1"/>
    <col min="2" max="2" width="41.5" customWidth="1"/>
    <col min="3" max="3" width="36.19921875" customWidth="1"/>
    <col min="4" max="4" width="36" customWidth="1"/>
  </cols>
  <sheetData>
    <row r="1" spans="1:16" x14ac:dyDescent="0.25">
      <c r="A1" s="196"/>
      <c r="B1" s="196"/>
      <c r="C1" s="196"/>
      <c r="D1" s="196"/>
      <c r="E1" s="196"/>
      <c r="F1" s="196"/>
      <c r="G1" s="196"/>
      <c r="H1" s="196"/>
      <c r="I1" s="196"/>
      <c r="J1" s="196"/>
      <c r="K1" s="196"/>
      <c r="L1" s="196"/>
      <c r="M1" s="196"/>
      <c r="N1" s="196"/>
      <c r="O1" s="196"/>
      <c r="P1" s="196"/>
    </row>
    <row r="2" spans="1:16" ht="15.6" x14ac:dyDescent="0.3">
      <c r="A2" s="197" t="s">
        <v>926</v>
      </c>
      <c r="B2" s="66" t="s">
        <v>927</v>
      </c>
      <c r="C2" s="198"/>
      <c r="D2" s="199"/>
      <c r="E2" s="196"/>
      <c r="F2" s="196"/>
      <c r="G2" s="196"/>
      <c r="H2" s="196"/>
      <c r="I2" s="196"/>
      <c r="J2" s="196"/>
      <c r="K2" s="196"/>
      <c r="L2" s="196"/>
      <c r="M2" s="196"/>
      <c r="N2" s="196"/>
      <c r="O2" s="196"/>
      <c r="P2" s="196"/>
    </row>
    <row r="3" spans="1:16" ht="31.2" x14ac:dyDescent="0.3">
      <c r="A3" s="178" t="s">
        <v>75</v>
      </c>
      <c r="B3" s="98" t="s">
        <v>150</v>
      </c>
      <c r="C3" s="98" t="s">
        <v>928</v>
      </c>
      <c r="D3" s="98" t="s">
        <v>929</v>
      </c>
      <c r="E3" s="196"/>
      <c r="F3" s="196"/>
      <c r="G3" s="196"/>
      <c r="H3" s="196"/>
      <c r="I3" s="196"/>
      <c r="J3" s="196"/>
      <c r="K3" s="196"/>
      <c r="L3" s="196"/>
      <c r="M3" s="196"/>
      <c r="N3" s="196"/>
      <c r="O3" s="196"/>
      <c r="P3" s="196"/>
    </row>
    <row r="4" spans="1:16" ht="38.4" customHeight="1" x14ac:dyDescent="0.25">
      <c r="A4" s="179" t="s">
        <v>930</v>
      </c>
      <c r="B4" s="99" t="s">
        <v>931</v>
      </c>
      <c r="C4" s="193"/>
      <c r="D4" s="93"/>
      <c r="E4" s="196"/>
      <c r="F4" s="196"/>
      <c r="G4" s="196"/>
      <c r="H4" s="196"/>
      <c r="I4" s="196"/>
      <c r="J4" s="196"/>
      <c r="K4" s="196"/>
      <c r="L4" s="196"/>
      <c r="M4" s="196"/>
      <c r="N4" s="196"/>
      <c r="O4" s="196"/>
      <c r="P4" s="196"/>
    </row>
    <row r="5" spans="1:16" ht="66" customHeight="1" x14ac:dyDescent="0.25">
      <c r="A5" s="179" t="s">
        <v>932</v>
      </c>
      <c r="B5" s="99" t="s">
        <v>933</v>
      </c>
      <c r="C5" s="92"/>
      <c r="D5" s="93"/>
      <c r="E5" s="196"/>
      <c r="F5" s="196"/>
      <c r="G5" s="196"/>
      <c r="H5" s="196"/>
      <c r="I5" s="196"/>
      <c r="J5" s="196"/>
      <c r="K5" s="196"/>
      <c r="L5" s="196"/>
      <c r="M5" s="196"/>
      <c r="N5" s="196"/>
      <c r="O5" s="196"/>
      <c r="P5" s="196"/>
    </row>
    <row r="6" spans="1:16" ht="96" customHeight="1" x14ac:dyDescent="0.25">
      <c r="A6" s="179" t="s">
        <v>934</v>
      </c>
      <c r="B6" s="99" t="s">
        <v>946</v>
      </c>
      <c r="C6" s="92"/>
      <c r="D6" s="93"/>
      <c r="E6" s="196"/>
      <c r="F6" s="196"/>
      <c r="G6" s="196"/>
      <c r="H6" s="196"/>
      <c r="I6" s="196"/>
      <c r="J6" s="196"/>
      <c r="K6" s="196"/>
      <c r="L6" s="196"/>
      <c r="M6" s="196"/>
      <c r="N6" s="196"/>
      <c r="O6" s="196"/>
      <c r="P6" s="196"/>
    </row>
    <row r="7" spans="1:16" ht="64.95" customHeight="1" x14ac:dyDescent="0.25">
      <c r="A7" s="179" t="s">
        <v>935</v>
      </c>
      <c r="B7" s="99" t="s">
        <v>947</v>
      </c>
      <c r="C7" s="92"/>
      <c r="D7" s="93"/>
      <c r="E7" s="196"/>
      <c r="F7" s="196"/>
      <c r="G7" s="196"/>
      <c r="H7" s="196"/>
      <c r="I7" s="196"/>
      <c r="J7" s="196"/>
      <c r="K7" s="196"/>
      <c r="L7" s="196"/>
      <c r="M7" s="196"/>
      <c r="N7" s="196"/>
      <c r="O7" s="196"/>
      <c r="P7" s="196"/>
    </row>
    <row r="8" spans="1:16" ht="49.95" customHeight="1" x14ac:dyDescent="0.25">
      <c r="A8" s="179" t="s">
        <v>936</v>
      </c>
      <c r="B8" s="99" t="s">
        <v>937</v>
      </c>
      <c r="C8" s="193"/>
      <c r="D8" s="93"/>
      <c r="E8" s="196"/>
      <c r="F8" s="196"/>
      <c r="G8" s="196"/>
      <c r="H8" s="196"/>
      <c r="I8" s="196"/>
      <c r="J8" s="196"/>
      <c r="K8" s="196"/>
      <c r="L8" s="196"/>
      <c r="M8" s="196"/>
      <c r="N8" s="196"/>
      <c r="O8" s="196"/>
      <c r="P8" s="196"/>
    </row>
    <row r="9" spans="1:16" ht="36.6" customHeight="1" x14ac:dyDescent="0.25">
      <c r="A9" s="179" t="s">
        <v>938</v>
      </c>
      <c r="B9" s="99" t="s">
        <v>939</v>
      </c>
      <c r="C9" s="92"/>
      <c r="D9" s="93"/>
      <c r="E9" s="196"/>
      <c r="F9" s="196"/>
      <c r="G9" s="196"/>
      <c r="H9" s="196"/>
      <c r="I9" s="196"/>
      <c r="J9" s="196"/>
      <c r="K9" s="196"/>
      <c r="L9" s="196"/>
      <c r="M9" s="196"/>
      <c r="N9" s="196"/>
      <c r="O9" s="196"/>
      <c r="P9" s="196"/>
    </row>
    <row r="10" spans="1:16" ht="52.2" customHeight="1" x14ac:dyDescent="0.25">
      <c r="A10" s="179" t="s">
        <v>940</v>
      </c>
      <c r="B10" s="99" t="s">
        <v>941</v>
      </c>
      <c r="C10" s="92"/>
      <c r="D10" s="93"/>
      <c r="E10" s="196"/>
      <c r="F10" s="196"/>
      <c r="G10" s="196"/>
      <c r="H10" s="196"/>
      <c r="I10" s="196"/>
      <c r="J10" s="196"/>
      <c r="K10" s="196"/>
      <c r="L10" s="196"/>
      <c r="M10" s="196"/>
      <c r="N10" s="196"/>
      <c r="O10" s="196"/>
      <c r="P10" s="196"/>
    </row>
    <row r="11" spans="1:16" ht="51" customHeight="1" x14ac:dyDescent="0.25">
      <c r="A11" s="179" t="s">
        <v>942</v>
      </c>
      <c r="B11" s="99" t="s">
        <v>943</v>
      </c>
      <c r="C11" s="280"/>
      <c r="D11" s="93"/>
      <c r="E11" s="196"/>
      <c r="F11" s="196"/>
      <c r="G11" s="196"/>
      <c r="H11" s="196"/>
      <c r="I11" s="196"/>
      <c r="J11" s="196"/>
      <c r="K11" s="196"/>
      <c r="L11" s="196"/>
      <c r="M11" s="196"/>
      <c r="N11" s="196"/>
      <c r="O11" s="196"/>
      <c r="P11" s="196"/>
    </row>
    <row r="12" spans="1:16" ht="86.4" customHeight="1" x14ac:dyDescent="0.25">
      <c r="A12" s="179" t="s">
        <v>944</v>
      </c>
      <c r="B12" s="99" t="s">
        <v>945</v>
      </c>
      <c r="C12" s="92"/>
      <c r="D12" s="93"/>
      <c r="E12" s="196"/>
      <c r="F12" s="196"/>
      <c r="G12" s="196"/>
      <c r="H12" s="196"/>
      <c r="I12" s="196"/>
      <c r="J12" s="196"/>
      <c r="K12" s="196"/>
      <c r="L12" s="196"/>
      <c r="M12" s="196"/>
      <c r="N12" s="196"/>
      <c r="O12" s="196"/>
      <c r="P12" s="196"/>
    </row>
    <row r="13" spans="1:16" x14ac:dyDescent="0.25">
      <c r="A13" s="196"/>
      <c r="B13" s="196"/>
      <c r="C13" s="196"/>
      <c r="D13" s="196"/>
      <c r="E13" s="196"/>
      <c r="F13" s="196"/>
      <c r="G13" s="196"/>
      <c r="H13" s="196"/>
      <c r="I13" s="196"/>
      <c r="J13" s="196"/>
      <c r="K13" s="196"/>
      <c r="L13" s="196"/>
      <c r="M13" s="196"/>
      <c r="N13" s="196"/>
      <c r="O13" s="196"/>
      <c r="P13" s="196"/>
    </row>
    <row r="14" spans="1:16" x14ac:dyDescent="0.25">
      <c r="A14" s="196"/>
      <c r="B14" s="196"/>
      <c r="C14" s="196"/>
      <c r="D14" s="196"/>
      <c r="E14" s="196"/>
      <c r="F14" s="196"/>
      <c r="G14" s="196"/>
      <c r="H14" s="196"/>
      <c r="I14" s="196"/>
      <c r="J14" s="196"/>
      <c r="K14" s="196"/>
      <c r="L14" s="196"/>
      <c r="M14" s="196"/>
      <c r="N14" s="196"/>
      <c r="O14" s="196"/>
      <c r="P14" s="196"/>
    </row>
    <row r="15" spans="1:16" x14ac:dyDescent="0.25">
      <c r="A15" s="196"/>
      <c r="B15" s="196"/>
      <c r="C15" s="196"/>
      <c r="D15" s="196"/>
      <c r="E15" s="196"/>
      <c r="F15" s="196"/>
      <c r="G15" s="196"/>
      <c r="H15" s="196"/>
      <c r="I15" s="196"/>
      <c r="J15" s="196"/>
      <c r="K15" s="196"/>
      <c r="L15" s="196"/>
      <c r="M15" s="196"/>
      <c r="N15" s="196"/>
      <c r="O15" s="196"/>
      <c r="P15" s="196"/>
    </row>
    <row r="16" spans="1:16" x14ac:dyDescent="0.25">
      <c r="A16" s="196"/>
      <c r="B16" s="196"/>
      <c r="C16" s="196"/>
      <c r="D16" s="196"/>
      <c r="E16" s="196"/>
      <c r="F16" s="196"/>
      <c r="G16" s="196"/>
      <c r="H16" s="196"/>
      <c r="I16" s="196"/>
      <c r="J16" s="196"/>
      <c r="K16" s="196"/>
      <c r="L16" s="196"/>
      <c r="M16" s="196"/>
      <c r="N16" s="196"/>
      <c r="O16" s="196"/>
      <c r="P16" s="196"/>
    </row>
    <row r="17" spans="1:16" x14ac:dyDescent="0.25">
      <c r="A17" s="196"/>
      <c r="B17" s="196"/>
      <c r="C17" s="196"/>
      <c r="D17" s="196"/>
      <c r="E17" s="196"/>
      <c r="F17" s="196"/>
      <c r="G17" s="196"/>
      <c r="H17" s="196"/>
      <c r="I17" s="196"/>
      <c r="J17" s="196"/>
      <c r="K17" s="196"/>
      <c r="L17" s="196"/>
      <c r="M17" s="196"/>
      <c r="N17" s="196"/>
      <c r="O17" s="196"/>
      <c r="P17" s="196"/>
    </row>
    <row r="18" spans="1:16" x14ac:dyDescent="0.25">
      <c r="A18" s="196"/>
      <c r="B18" s="196"/>
      <c r="C18" s="196"/>
      <c r="D18" s="196"/>
      <c r="E18" s="196"/>
      <c r="F18" s="196"/>
      <c r="G18" s="196"/>
      <c r="H18" s="196"/>
      <c r="I18" s="196"/>
      <c r="J18" s="196"/>
      <c r="K18" s="196"/>
      <c r="L18" s="196"/>
      <c r="M18" s="196"/>
      <c r="N18" s="196"/>
      <c r="O18" s="196"/>
      <c r="P18" s="196"/>
    </row>
    <row r="19" spans="1:16" x14ac:dyDescent="0.25">
      <c r="A19" s="196"/>
      <c r="B19" s="196"/>
      <c r="C19" s="196"/>
      <c r="D19" s="196"/>
      <c r="E19" s="196"/>
      <c r="F19" s="196"/>
      <c r="G19" s="196"/>
      <c r="H19" s="196"/>
      <c r="I19" s="196"/>
      <c r="J19" s="196"/>
      <c r="K19" s="196"/>
      <c r="L19" s="196"/>
      <c r="M19" s="196"/>
      <c r="N19" s="196"/>
      <c r="O19" s="196"/>
      <c r="P19" s="196"/>
    </row>
    <row r="20" spans="1:16" x14ac:dyDescent="0.25">
      <c r="A20" s="196"/>
      <c r="B20" s="196"/>
      <c r="C20" s="196"/>
      <c r="D20" s="196"/>
      <c r="E20" s="196"/>
      <c r="F20" s="196"/>
      <c r="G20" s="196"/>
      <c r="H20" s="196"/>
      <c r="I20" s="196"/>
      <c r="J20" s="196"/>
      <c r="K20" s="196"/>
      <c r="L20" s="196"/>
      <c r="M20" s="196"/>
      <c r="N20" s="196"/>
      <c r="O20" s="196"/>
      <c r="P20" s="196"/>
    </row>
    <row r="21" spans="1:16" x14ac:dyDescent="0.25">
      <c r="A21" s="196"/>
      <c r="B21" s="196"/>
      <c r="C21" s="196"/>
      <c r="D21" s="196"/>
      <c r="E21" s="196"/>
      <c r="F21" s="196"/>
      <c r="G21" s="196"/>
      <c r="H21" s="196"/>
      <c r="I21" s="196"/>
      <c r="J21" s="196"/>
      <c r="K21" s="196"/>
      <c r="L21" s="196"/>
      <c r="M21" s="196"/>
      <c r="N21" s="196"/>
      <c r="O21" s="196"/>
      <c r="P21" s="196"/>
    </row>
    <row r="22" spans="1:16" x14ac:dyDescent="0.25">
      <c r="A22" s="196"/>
      <c r="B22" s="196"/>
      <c r="C22" s="196"/>
      <c r="D22" s="196"/>
      <c r="E22" s="196"/>
      <c r="F22" s="196"/>
      <c r="G22" s="196"/>
      <c r="H22" s="196"/>
      <c r="I22" s="196"/>
      <c r="J22" s="196"/>
      <c r="K22" s="196"/>
      <c r="L22" s="196"/>
      <c r="M22" s="196"/>
      <c r="N22" s="196"/>
      <c r="O22" s="196"/>
      <c r="P22" s="196"/>
    </row>
    <row r="23" spans="1:16" x14ac:dyDescent="0.25">
      <c r="A23" s="196"/>
      <c r="B23" s="196"/>
      <c r="C23" s="196"/>
      <c r="D23" s="196"/>
      <c r="E23" s="196"/>
      <c r="F23" s="196"/>
      <c r="G23" s="196"/>
      <c r="H23" s="196"/>
      <c r="I23" s="196"/>
      <c r="J23" s="196"/>
      <c r="K23" s="196"/>
      <c r="L23" s="196"/>
      <c r="M23" s="196"/>
      <c r="N23" s="196"/>
      <c r="O23" s="196"/>
      <c r="P23" s="196"/>
    </row>
    <row r="24" spans="1:16" x14ac:dyDescent="0.25">
      <c r="A24" s="196"/>
      <c r="B24" s="196"/>
      <c r="C24" s="196"/>
      <c r="D24" s="196"/>
      <c r="E24" s="196"/>
      <c r="F24" s="196"/>
      <c r="G24" s="196"/>
      <c r="H24" s="196"/>
      <c r="I24" s="196"/>
      <c r="J24" s="196"/>
      <c r="K24" s="196"/>
      <c r="L24" s="196"/>
      <c r="M24" s="196"/>
      <c r="N24" s="196"/>
      <c r="O24" s="196"/>
      <c r="P24" s="196"/>
    </row>
    <row r="25" spans="1:16" x14ac:dyDescent="0.25">
      <c r="A25" s="196"/>
      <c r="B25" s="196"/>
      <c r="C25" s="196"/>
      <c r="D25" s="196"/>
      <c r="E25" s="196"/>
      <c r="F25" s="196"/>
      <c r="G25" s="196"/>
      <c r="H25" s="196"/>
      <c r="I25" s="196"/>
      <c r="J25" s="196"/>
      <c r="K25" s="196"/>
      <c r="L25" s="196"/>
      <c r="M25" s="196"/>
      <c r="N25" s="196"/>
      <c r="O25" s="196"/>
      <c r="P25" s="196"/>
    </row>
    <row r="26" spans="1:16" x14ac:dyDescent="0.25">
      <c r="A26" s="196"/>
      <c r="B26" s="196"/>
      <c r="C26" s="196"/>
      <c r="D26" s="196"/>
      <c r="E26" s="196"/>
      <c r="F26" s="196"/>
      <c r="G26" s="196"/>
      <c r="H26" s="196"/>
      <c r="I26" s="196"/>
      <c r="J26" s="196"/>
      <c r="K26" s="196"/>
      <c r="L26" s="196"/>
      <c r="M26" s="196"/>
      <c r="N26" s="196"/>
      <c r="O26" s="196"/>
      <c r="P26" s="196"/>
    </row>
    <row r="27" spans="1:16" x14ac:dyDescent="0.25">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7620</xdr:rowOff>
                  </from>
                  <to>
                    <xdr:col>3</xdr:col>
                    <xdr:colOff>1135380</xdr:colOff>
                    <xdr:row>23</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3.8" x14ac:dyDescent="0.25"/>
  <sheetData>
    <row r="1" spans="1:3" ht="15.6" x14ac:dyDescent="0.25">
      <c r="A1" s="136" t="s">
        <v>5</v>
      </c>
      <c r="B1" s="137"/>
      <c r="C1" s="137"/>
    </row>
    <row r="2" spans="1:3" ht="15.6" x14ac:dyDescent="0.25">
      <c r="A2" s="136" t="s">
        <v>6</v>
      </c>
      <c r="B2" s="137"/>
      <c r="C2" s="137"/>
    </row>
    <row r="3" spans="1:3" ht="15.6" x14ac:dyDescent="0.25">
      <c r="A3" s="136" t="s">
        <v>7</v>
      </c>
      <c r="B3" s="136"/>
      <c r="C3" s="136"/>
    </row>
    <row r="4" spans="1:3" ht="15.6" x14ac:dyDescent="0.25">
      <c r="A4" s="136"/>
      <c r="B4" s="136"/>
      <c r="C4" s="136"/>
    </row>
    <row r="5" spans="1:3" ht="15.6" x14ac:dyDescent="0.25">
      <c r="A5" s="136" t="s">
        <v>28</v>
      </c>
      <c r="B5" s="136"/>
      <c r="C5" s="136"/>
    </row>
    <row r="6" spans="1:3" ht="15.6" x14ac:dyDescent="0.25">
      <c r="A6" s="136" t="s">
        <v>29</v>
      </c>
      <c r="B6" s="136"/>
      <c r="C6" s="136"/>
    </row>
    <row r="7" spans="1:3" ht="15.6" x14ac:dyDescent="0.25">
      <c r="A7" s="136"/>
      <c r="B7" s="136"/>
      <c r="C7" s="136"/>
    </row>
    <row r="8" spans="1:3" ht="15.6" x14ac:dyDescent="0.25">
      <c r="A8" s="138" t="s">
        <v>126</v>
      </c>
      <c r="B8" s="136"/>
      <c r="C8" s="136"/>
    </row>
    <row r="9" spans="1:3" ht="15.6" x14ac:dyDescent="0.25">
      <c r="A9" s="138" t="s">
        <v>127</v>
      </c>
      <c r="B9" s="136"/>
      <c r="C9" s="136"/>
    </row>
    <row r="10" spans="1:3" ht="15.6" x14ac:dyDescent="0.25">
      <c r="A10" s="136"/>
      <c r="B10" s="136"/>
      <c r="C10" s="136"/>
    </row>
    <row r="11" spans="1:3" ht="15.6" x14ac:dyDescent="0.25">
      <c r="A11" s="128" t="s">
        <v>106</v>
      </c>
      <c r="B11" s="128" t="s">
        <v>107</v>
      </c>
      <c r="C11" s="136">
        <f>VLOOKUP('[1]6l_FP'!B5,[1]Sąrašai!A12:B13,2,FALSE)</f>
        <v>2</v>
      </c>
    </row>
    <row r="12" spans="1:3" ht="15.6" x14ac:dyDescent="0.25">
      <c r="A12" s="138" t="s">
        <v>73</v>
      </c>
      <c r="B12" s="138">
        <v>1</v>
      </c>
      <c r="C12" s="136"/>
    </row>
    <row r="13" spans="1:3" ht="15.6" x14ac:dyDescent="0.25">
      <c r="A13" s="138" t="s">
        <v>108</v>
      </c>
      <c r="B13" s="138">
        <v>2</v>
      </c>
      <c r="C13" s="136"/>
    </row>
    <row r="14" spans="1:3" ht="15.6" x14ac:dyDescent="0.25">
      <c r="A14" s="136"/>
      <c r="B14" s="136"/>
      <c r="C14" s="136"/>
    </row>
    <row r="15" spans="1:3" ht="15.6" x14ac:dyDescent="0.25">
      <c r="A15" s="128" t="s">
        <v>109</v>
      </c>
      <c r="B15" s="136"/>
      <c r="C15" s="136"/>
    </row>
    <row r="16" spans="1:3" ht="15.6" x14ac:dyDescent="0.25">
      <c r="A16" s="138">
        <v>21</v>
      </c>
      <c r="B16" s="136"/>
      <c r="C16" s="136"/>
    </row>
    <row r="17" spans="1:3" ht="15.6" x14ac:dyDescent="0.25">
      <c r="A17" s="138">
        <v>9</v>
      </c>
      <c r="B17" s="136"/>
      <c r="C17" s="136"/>
    </row>
    <row r="18" spans="1:3" ht="15.6" x14ac:dyDescent="0.25">
      <c r="A18" s="138">
        <v>0</v>
      </c>
      <c r="B18" s="136"/>
      <c r="C18" s="136"/>
    </row>
    <row r="19" spans="1:3" ht="15.6" x14ac:dyDescent="0.25">
      <c r="A19" s="136"/>
      <c r="B19" s="136"/>
      <c r="C19" s="136"/>
    </row>
    <row r="20" spans="1:3" ht="15.6" x14ac:dyDescent="0.25">
      <c r="A20" s="128" t="s">
        <v>110</v>
      </c>
      <c r="B20" s="139" t="s">
        <v>107</v>
      </c>
      <c r="C20" s="139" t="e">
        <f>VLOOKUP('[1]6l_FP'!B7,[1]Sąrašai!A22:B23,2,FALSE)</f>
        <v>#N/A</v>
      </c>
    </row>
    <row r="21" spans="1:3" ht="15.6" x14ac:dyDescent="0.25">
      <c r="A21" s="128"/>
      <c r="B21" s="139"/>
      <c r="C21" s="139"/>
    </row>
    <row r="22" spans="1:3" ht="15.6" x14ac:dyDescent="0.25">
      <c r="A22" s="138" t="s">
        <v>243</v>
      </c>
      <c r="B22" s="137">
        <v>1</v>
      </c>
      <c r="C22" s="137"/>
    </row>
    <row r="23" spans="1:3" ht="15.6" x14ac:dyDescent="0.25">
      <c r="A23" s="138" t="s">
        <v>242</v>
      </c>
      <c r="B23" s="137">
        <v>2</v>
      </c>
      <c r="C23" s="137"/>
    </row>
    <row r="24" spans="1:3" ht="15.6" x14ac:dyDescent="0.25">
      <c r="A24" s="136"/>
      <c r="B24" s="136"/>
      <c r="C24" s="136"/>
    </row>
    <row r="25" spans="1:3" ht="15.6" x14ac:dyDescent="0.25">
      <c r="A25" s="136"/>
      <c r="B25" s="136"/>
      <c r="C25" s="136"/>
    </row>
    <row r="26" spans="1:3" ht="47.4" thickBot="1" x14ac:dyDescent="0.3">
      <c r="A26" s="140" t="s">
        <v>138</v>
      </c>
      <c r="B26" s="136"/>
      <c r="C26" s="136"/>
    </row>
    <row r="27" spans="1:3" ht="172.2" thickBot="1" x14ac:dyDescent="0.3">
      <c r="A27" s="140" t="s">
        <v>139</v>
      </c>
      <c r="B27" s="136"/>
      <c r="C27" s="136"/>
    </row>
    <row r="28" spans="1:3" ht="47.4" thickBot="1" x14ac:dyDescent="0.3">
      <c r="A28" s="140" t="s">
        <v>140</v>
      </c>
      <c r="B28" s="136"/>
      <c r="C28" s="136"/>
    </row>
    <row r="29" spans="1:3" ht="15.6" x14ac:dyDescent="0.25">
      <c r="A29" s="136"/>
      <c r="B29" s="136"/>
      <c r="C29" s="136"/>
    </row>
    <row r="30" spans="1:3" ht="15.6" x14ac:dyDescent="0.25">
      <c r="A30" s="136" t="s">
        <v>233</v>
      </c>
      <c r="B30" s="136"/>
      <c r="C30" s="136"/>
    </row>
    <row r="31" spans="1:3" ht="15.6" x14ac:dyDescent="0.25">
      <c r="A31" s="136" t="s">
        <v>234</v>
      </c>
      <c r="B31" s="136"/>
      <c r="C31" s="136"/>
    </row>
    <row r="32" spans="1:3" ht="46.8" x14ac:dyDescent="0.25">
      <c r="A32" s="141" t="s">
        <v>239</v>
      </c>
      <c r="B32" s="136"/>
      <c r="C32" s="136"/>
    </row>
    <row r="33" spans="1:3" ht="187.2" x14ac:dyDescent="0.25">
      <c r="A33" s="141" t="s">
        <v>394</v>
      </c>
      <c r="B33" s="136"/>
      <c r="C33" s="136"/>
    </row>
    <row r="34" spans="1:3" ht="15.6" x14ac:dyDescent="0.25">
      <c r="A34" s="136" t="s">
        <v>235</v>
      </c>
      <c r="B34" s="136"/>
      <c r="C34" s="136"/>
    </row>
    <row r="35" spans="1:3" ht="15.6" x14ac:dyDescent="0.25">
      <c r="A35" s="136" t="s">
        <v>236</v>
      </c>
      <c r="B35" s="136"/>
      <c r="C35" s="136"/>
    </row>
    <row r="36" spans="1:3" ht="15.6" x14ac:dyDescent="0.25">
      <c r="A36" s="142"/>
      <c r="B36" s="136"/>
      <c r="C36" s="136"/>
    </row>
    <row r="37" spans="1:3" ht="15.6" x14ac:dyDescent="0.25">
      <c r="A37" s="136" t="s">
        <v>502</v>
      </c>
      <c r="B37" s="136"/>
      <c r="C37" s="136"/>
    </row>
    <row r="38" spans="1:3" ht="15.6" x14ac:dyDescent="0.25">
      <c r="A38" s="138" t="s">
        <v>503</v>
      </c>
      <c r="B38" s="136"/>
      <c r="C38" s="136"/>
    </row>
    <row r="39" spans="1:3" ht="15.6" x14ac:dyDescent="0.25">
      <c r="A39" s="138" t="s">
        <v>504</v>
      </c>
      <c r="B39" s="136"/>
      <c r="C39" s="136"/>
    </row>
    <row r="40" spans="1:3" ht="15.6" x14ac:dyDescent="0.25">
      <c r="A40" s="136"/>
      <c r="B40" s="136"/>
      <c r="C40" s="136"/>
    </row>
    <row r="41" spans="1:3" ht="15.6" x14ac:dyDescent="0.25">
      <c r="A41" s="136"/>
      <c r="B41" s="136"/>
      <c r="C41" s="136"/>
    </row>
    <row r="42" spans="1:3" ht="15.6" x14ac:dyDescent="0.25">
      <c r="A42" s="136"/>
      <c r="B42" s="136"/>
      <c r="C42" s="136"/>
    </row>
    <row r="43" spans="1:3" ht="15.6" x14ac:dyDescent="0.25">
      <c r="A43" s="136"/>
      <c r="B43" s="136"/>
      <c r="C43" s="136"/>
    </row>
    <row r="44" spans="1:3" ht="15.6" x14ac:dyDescent="0.25">
      <c r="A44" s="136"/>
      <c r="B44" s="136"/>
      <c r="C44" s="136"/>
    </row>
    <row r="45" spans="1:3" ht="15.6" x14ac:dyDescent="0.25">
      <c r="A45" s="136" t="s">
        <v>722</v>
      </c>
      <c r="B45" s="136" t="s">
        <v>5</v>
      </c>
      <c r="C45" s="136"/>
    </row>
    <row r="46" spans="1:3" ht="15.6" x14ac:dyDescent="0.3">
      <c r="A46" s="147" t="s">
        <v>723</v>
      </c>
      <c r="B46" s="136" t="s">
        <v>6</v>
      </c>
      <c r="C46" s="136"/>
    </row>
    <row r="47" spans="1:3" ht="15.6" x14ac:dyDescent="0.25">
      <c r="A47" s="136" t="s">
        <v>724</v>
      </c>
      <c r="B47" s="136" t="s">
        <v>7</v>
      </c>
      <c r="C47" s="136"/>
    </row>
    <row r="48" spans="1:3" ht="15.6" x14ac:dyDescent="0.25">
      <c r="A48" s="136" t="s">
        <v>725</v>
      </c>
      <c r="B48" s="136"/>
      <c r="C48" s="136"/>
    </row>
    <row r="49" spans="1:3" ht="15.6" x14ac:dyDescent="0.25">
      <c r="A49" s="138"/>
      <c r="B49" s="136"/>
      <c r="C49" s="136"/>
    </row>
    <row r="50" spans="1:3" ht="15.6" x14ac:dyDescent="0.25">
      <c r="A50" s="136" t="s">
        <v>671</v>
      </c>
      <c r="B50" s="136"/>
      <c r="C50" s="136"/>
    </row>
    <row r="51" spans="1:3" ht="15.6" x14ac:dyDescent="0.25">
      <c r="A51" s="136" t="s">
        <v>726</v>
      </c>
      <c r="B51" s="136"/>
      <c r="C51" s="136"/>
    </row>
    <row r="52" spans="1:3" ht="15.6" x14ac:dyDescent="0.25">
      <c r="A52" s="136" t="s">
        <v>727</v>
      </c>
      <c r="B52" s="136"/>
      <c r="C52" s="136"/>
    </row>
    <row r="53" spans="1:3" ht="15.6" x14ac:dyDescent="0.25">
      <c r="A53" s="143" t="s">
        <v>728</v>
      </c>
      <c r="B53" s="137"/>
      <c r="C53" s="136"/>
    </row>
    <row r="54" spans="1:3" ht="15.6" x14ac:dyDescent="0.25">
      <c r="A54" s="143" t="s">
        <v>729</v>
      </c>
      <c r="B54" s="136"/>
      <c r="C54" s="136"/>
    </row>
    <row r="55" spans="1:3" ht="15.6" x14ac:dyDescent="0.25">
      <c r="A55" s="143" t="s">
        <v>730</v>
      </c>
      <c r="B55" s="136"/>
      <c r="C55" s="136"/>
    </row>
    <row r="56" spans="1:3" ht="15.6" x14ac:dyDescent="0.25">
      <c r="A56" s="144" t="s">
        <v>731</v>
      </c>
      <c r="B56" s="136"/>
      <c r="C56" s="136"/>
    </row>
    <row r="57" spans="1:3" ht="15.6" x14ac:dyDescent="0.25">
      <c r="A57" s="143" t="s">
        <v>732</v>
      </c>
      <c r="B57" s="136"/>
      <c r="C57" s="136"/>
    </row>
    <row r="58" spans="1:3" ht="15.6" x14ac:dyDescent="0.25">
      <c r="A58" s="142" t="s">
        <v>733</v>
      </c>
      <c r="B58" s="136"/>
      <c r="C58" s="136"/>
    </row>
    <row r="59" spans="1:3" ht="15.6" x14ac:dyDescent="0.25">
      <c r="A59" s="142"/>
      <c r="B59" s="136"/>
      <c r="C59" s="136"/>
    </row>
    <row r="60" spans="1:3" ht="15.6" x14ac:dyDescent="0.25">
      <c r="A60" s="136" t="s">
        <v>734</v>
      </c>
      <c r="B60" s="136"/>
      <c r="C60" s="136"/>
    </row>
    <row r="61" spans="1:3" ht="15.6" x14ac:dyDescent="0.25">
      <c r="A61" s="136" t="s">
        <v>735</v>
      </c>
      <c r="B61" s="136"/>
      <c r="C61" s="136"/>
    </row>
    <row r="62" spans="1:3" ht="15.6" x14ac:dyDescent="0.25">
      <c r="A62" s="136" t="s">
        <v>736</v>
      </c>
      <c r="B62" s="136"/>
      <c r="C62" s="136"/>
    </row>
    <row r="63" spans="1:3" ht="15.6" x14ac:dyDescent="0.25">
      <c r="A63" s="136"/>
      <c r="B63" s="136"/>
      <c r="C63" s="136"/>
    </row>
    <row r="64" spans="1:3" ht="15.6" x14ac:dyDescent="0.25">
      <c r="A64" s="142" t="s">
        <v>737</v>
      </c>
      <c r="B64" s="136"/>
      <c r="C64" s="136"/>
    </row>
    <row r="65" spans="1:3" ht="15.6" x14ac:dyDescent="0.25">
      <c r="A65" s="142"/>
      <c r="B65" s="136"/>
      <c r="C65" s="136"/>
    </row>
    <row r="66" spans="1:3" ht="15.6" x14ac:dyDescent="0.25">
      <c r="A66" s="136" t="s">
        <v>738</v>
      </c>
      <c r="B66" s="136"/>
      <c r="C66" s="136"/>
    </row>
    <row r="67" spans="1:3" ht="15.6" x14ac:dyDescent="0.25">
      <c r="A67" s="136" t="s">
        <v>739</v>
      </c>
      <c r="B67" s="136"/>
      <c r="C67" s="136"/>
    </row>
    <row r="68" spans="1:3" ht="15.6" x14ac:dyDescent="0.25">
      <c r="A68" s="136" t="s">
        <v>740</v>
      </c>
      <c r="B68" s="136"/>
      <c r="C68" s="136"/>
    </row>
    <row r="69" spans="1:3" ht="15.6" x14ac:dyDescent="0.25">
      <c r="A69" s="136" t="s">
        <v>741</v>
      </c>
      <c r="B69" s="136"/>
      <c r="C69" s="136"/>
    </row>
    <row r="70" spans="1:3" ht="15.6" x14ac:dyDescent="0.25">
      <c r="A70" s="136" t="s">
        <v>742</v>
      </c>
      <c r="B70" s="136"/>
      <c r="C70" s="136"/>
    </row>
    <row r="71" spans="1:3" ht="15.6" x14ac:dyDescent="0.25">
      <c r="A71" s="136" t="s">
        <v>743</v>
      </c>
      <c r="B71" s="136"/>
      <c r="C71" s="136"/>
    </row>
    <row r="72" spans="1:3" ht="15.6" x14ac:dyDescent="0.25">
      <c r="A72" s="136" t="s">
        <v>744</v>
      </c>
      <c r="B72" s="136"/>
      <c r="C72" s="136"/>
    </row>
    <row r="73" spans="1:3" ht="15.6" x14ac:dyDescent="0.25">
      <c r="A73" s="136" t="s">
        <v>745</v>
      </c>
      <c r="B73" s="136"/>
      <c r="C73" s="136"/>
    </row>
    <row r="74" spans="1:3" ht="15.6" x14ac:dyDescent="0.25">
      <c r="A74" s="136" t="s">
        <v>746</v>
      </c>
      <c r="B74" s="136"/>
      <c r="C74" s="136"/>
    </row>
    <row r="75" spans="1:3" ht="15.6" x14ac:dyDescent="0.25">
      <c r="A75" s="136" t="s">
        <v>747</v>
      </c>
      <c r="B75" s="136"/>
      <c r="C75" s="136"/>
    </row>
    <row r="76" spans="1:3" ht="15.6" x14ac:dyDescent="0.25">
      <c r="A76" s="136" t="s">
        <v>748</v>
      </c>
      <c r="B76" s="136"/>
      <c r="C76" s="136"/>
    </row>
    <row r="77" spans="1:3" ht="15.6" x14ac:dyDescent="0.25">
      <c r="A77" s="136" t="s">
        <v>749</v>
      </c>
      <c r="B77" s="136"/>
      <c r="C77" s="136"/>
    </row>
    <row r="78" spans="1:3" ht="15.6" x14ac:dyDescent="0.25">
      <c r="A78" s="136" t="s">
        <v>750</v>
      </c>
      <c r="B78" s="136"/>
      <c r="C78" s="136"/>
    </row>
    <row r="79" spans="1:3" ht="15.6" x14ac:dyDescent="0.25">
      <c r="A79" s="136" t="s">
        <v>751</v>
      </c>
      <c r="B79" s="136"/>
      <c r="C79" s="136"/>
    </row>
    <row r="80" spans="1:3" ht="15.6" x14ac:dyDescent="0.25">
      <c r="A80" s="136" t="s">
        <v>752</v>
      </c>
      <c r="B80" s="136"/>
      <c r="C80" s="136"/>
    </row>
    <row r="81" spans="1:3" ht="15.6" x14ac:dyDescent="0.25">
      <c r="A81" s="136" t="s">
        <v>753</v>
      </c>
      <c r="B81" s="136"/>
      <c r="C81" s="136"/>
    </row>
    <row r="82" spans="1:3" ht="15.6" x14ac:dyDescent="0.25">
      <c r="A82" s="136" t="s">
        <v>754</v>
      </c>
      <c r="B82" s="136"/>
      <c r="C82" s="136"/>
    </row>
    <row r="83" spans="1:3" ht="15.6" x14ac:dyDescent="0.25">
      <c r="A83" s="136" t="s">
        <v>755</v>
      </c>
      <c r="B83" s="136"/>
      <c r="C83" s="136"/>
    </row>
    <row r="84" spans="1:3" ht="15.6" x14ac:dyDescent="0.25">
      <c r="A84" s="136"/>
      <c r="B84" s="136"/>
      <c r="C84" s="136"/>
    </row>
    <row r="85" spans="1:3" ht="15.6" x14ac:dyDescent="0.25">
      <c r="A85" s="145" t="s">
        <v>756</v>
      </c>
      <c r="B85" s="136"/>
      <c r="C85" s="136"/>
    </row>
    <row r="86" spans="1:3" ht="15.6" x14ac:dyDescent="0.25">
      <c r="A86" s="146"/>
      <c r="B86" s="136"/>
      <c r="C86" s="136"/>
    </row>
    <row r="87" spans="1:3" ht="15.6" x14ac:dyDescent="0.25">
      <c r="A87" s="146" t="s">
        <v>757</v>
      </c>
      <c r="B87" s="136"/>
      <c r="C87" s="136"/>
    </row>
    <row r="88" spans="1:3" ht="15.6" x14ac:dyDescent="0.25">
      <c r="A88" s="146" t="s">
        <v>758</v>
      </c>
      <c r="B88" s="136"/>
      <c r="C88" s="136"/>
    </row>
    <row r="89" spans="1:3" ht="15.6" x14ac:dyDescent="0.25">
      <c r="A89" s="146" t="s">
        <v>759</v>
      </c>
      <c r="B89" s="136"/>
      <c r="C89" s="136"/>
    </row>
    <row r="90" spans="1:3" ht="15.6" x14ac:dyDescent="0.25">
      <c r="A90" s="146" t="s">
        <v>760</v>
      </c>
      <c r="B90" s="136"/>
      <c r="C90" s="136"/>
    </row>
    <row r="91" spans="1:3" ht="15.6" x14ac:dyDescent="0.25">
      <c r="A91" s="146" t="s">
        <v>761</v>
      </c>
      <c r="B91" s="136"/>
      <c r="C91" s="136"/>
    </row>
    <row r="92" spans="1:3" ht="15.6" x14ac:dyDescent="0.25">
      <c r="A92" s="146" t="s">
        <v>762</v>
      </c>
      <c r="B92" s="136"/>
      <c r="C92" s="136"/>
    </row>
    <row r="93" spans="1:3" ht="15.6" x14ac:dyDescent="0.25">
      <c r="A93" s="146" t="s">
        <v>763</v>
      </c>
      <c r="B93" s="136"/>
      <c r="C93" s="136"/>
    </row>
    <row r="94" spans="1:3" ht="15.6" x14ac:dyDescent="0.25">
      <c r="A94" s="146" t="s">
        <v>764</v>
      </c>
      <c r="B94" s="136"/>
      <c r="C94" s="136"/>
    </row>
    <row r="95" spans="1:3" ht="15.6" x14ac:dyDescent="0.25">
      <c r="A95" s="146" t="s">
        <v>765</v>
      </c>
      <c r="B95" s="136"/>
      <c r="C95" s="136"/>
    </row>
    <row r="96" spans="1:3" ht="15.6" x14ac:dyDescent="0.25">
      <c r="A96" s="146" t="s">
        <v>766</v>
      </c>
      <c r="B96" s="136"/>
      <c r="C96" s="136"/>
    </row>
    <row r="97" spans="1:3" ht="15.6" x14ac:dyDescent="0.25">
      <c r="A97" s="146" t="s">
        <v>767</v>
      </c>
      <c r="B97" s="136"/>
      <c r="C97" s="136"/>
    </row>
    <row r="98" spans="1:3" ht="15.6" x14ac:dyDescent="0.25">
      <c r="A98" s="146" t="s">
        <v>768</v>
      </c>
      <c r="B98" s="136"/>
      <c r="C98" s="136"/>
    </row>
    <row r="99" spans="1:3" ht="15.6" x14ac:dyDescent="0.25">
      <c r="A99" s="136"/>
      <c r="B99" s="136"/>
      <c r="C99" s="136"/>
    </row>
    <row r="100" spans="1:3" ht="15.6" x14ac:dyDescent="0.25">
      <c r="A100" s="142" t="s">
        <v>769</v>
      </c>
      <c r="B100" s="136"/>
      <c r="C100" s="136"/>
    </row>
    <row r="101" spans="1:3" ht="15.6" x14ac:dyDescent="0.25">
      <c r="A101" s="136"/>
      <c r="B101" s="136"/>
      <c r="C101" s="136"/>
    </row>
    <row r="102" spans="1:3" ht="15.6" x14ac:dyDescent="0.25">
      <c r="A102" s="136" t="s">
        <v>770</v>
      </c>
      <c r="B102" s="136"/>
      <c r="C102" s="136"/>
    </row>
    <row r="103" spans="1:3" ht="15.6" x14ac:dyDescent="0.25">
      <c r="A103" s="136" t="s">
        <v>771</v>
      </c>
      <c r="B103" s="136"/>
      <c r="C103" s="136"/>
    </row>
    <row r="104" spans="1:3" ht="15.6" x14ac:dyDescent="0.25">
      <c r="A104" s="136" t="s">
        <v>772</v>
      </c>
      <c r="B104" s="136"/>
      <c r="C104" s="136"/>
    </row>
    <row r="105" spans="1:3" ht="15.6" x14ac:dyDescent="0.25">
      <c r="A105" s="136" t="s">
        <v>773</v>
      </c>
      <c r="B105" s="136"/>
      <c r="C105" s="136"/>
    </row>
    <row r="106" spans="1:3" ht="15.6" x14ac:dyDescent="0.25">
      <c r="A106" s="136" t="s">
        <v>774</v>
      </c>
      <c r="B106" s="136"/>
      <c r="C106" s="136"/>
    </row>
    <row r="107" spans="1:3" ht="15.6" x14ac:dyDescent="0.25">
      <c r="A107" s="136" t="s">
        <v>775</v>
      </c>
      <c r="B107" s="136"/>
      <c r="C107" s="136"/>
    </row>
    <row r="108" spans="1:3" ht="15.6" x14ac:dyDescent="0.25">
      <c r="A108" s="136" t="s">
        <v>776</v>
      </c>
      <c r="B108" s="136"/>
      <c r="C108" s="136"/>
    </row>
    <row r="109" spans="1:3" ht="15.6" x14ac:dyDescent="0.25">
      <c r="A109" s="136"/>
      <c r="B109" s="136"/>
      <c r="C109" s="136"/>
    </row>
    <row r="110" spans="1:3" ht="15.6" x14ac:dyDescent="0.25">
      <c r="A110" s="136" t="s">
        <v>777</v>
      </c>
      <c r="B110" s="136"/>
      <c r="C110" s="136"/>
    </row>
    <row r="111" spans="1:3" ht="15.6" x14ac:dyDescent="0.25">
      <c r="A111" s="136" t="s">
        <v>778</v>
      </c>
      <c r="B111" s="136"/>
      <c r="C111" s="136"/>
    </row>
    <row r="112" spans="1:3" ht="15.6" x14ac:dyDescent="0.25">
      <c r="A112" s="136"/>
      <c r="B112" s="136"/>
      <c r="C112" s="136"/>
    </row>
    <row r="113" spans="1:3" ht="15.6" x14ac:dyDescent="0.25">
      <c r="A113" s="136" t="s">
        <v>779</v>
      </c>
      <c r="B113" s="136"/>
      <c r="C113" s="136"/>
    </row>
    <row r="114" spans="1:3" ht="15.6" x14ac:dyDescent="0.25">
      <c r="A114" s="136" t="s">
        <v>780</v>
      </c>
      <c r="B114" s="136"/>
      <c r="C114" s="136"/>
    </row>
    <row r="115" spans="1:3" ht="15.6" x14ac:dyDescent="0.25">
      <c r="A115" s="136" t="s">
        <v>781</v>
      </c>
      <c r="B115" s="136"/>
      <c r="C115" s="136"/>
    </row>
    <row r="116" spans="1:3" ht="15.6" x14ac:dyDescent="0.25">
      <c r="A116" s="136" t="s">
        <v>782</v>
      </c>
      <c r="B116" s="136"/>
      <c r="C116" s="136"/>
    </row>
    <row r="117" spans="1:3" ht="15.6" x14ac:dyDescent="0.25">
      <c r="A117" s="136" t="s">
        <v>783</v>
      </c>
      <c r="B117" s="136"/>
      <c r="C117" s="136"/>
    </row>
    <row r="118" spans="1:3" ht="15.6" x14ac:dyDescent="0.25">
      <c r="A118" s="136" t="s">
        <v>784</v>
      </c>
      <c r="B118" s="136"/>
      <c r="C118" s="136"/>
    </row>
    <row r="119" spans="1:3" ht="15.6" x14ac:dyDescent="0.25">
      <c r="A119" s="136" t="s">
        <v>785</v>
      </c>
      <c r="B119" s="136"/>
      <c r="C119" s="136"/>
    </row>
    <row r="120" spans="1:3" ht="15.6" x14ac:dyDescent="0.25">
      <c r="A120" s="136" t="s">
        <v>786</v>
      </c>
      <c r="B120" s="136"/>
      <c r="C120" s="136"/>
    </row>
    <row r="121" spans="1:3" ht="15.6" x14ac:dyDescent="0.25">
      <c r="A121" s="136"/>
      <c r="B121" s="136"/>
      <c r="C121" s="136"/>
    </row>
    <row r="122" spans="1:3" ht="15.6" x14ac:dyDescent="0.25">
      <c r="A122" s="136" t="s">
        <v>787</v>
      </c>
      <c r="B122" s="136"/>
      <c r="C122" s="136"/>
    </row>
    <row r="123" spans="1:3" ht="15.6" x14ac:dyDescent="0.25">
      <c r="A123" s="136" t="s">
        <v>788</v>
      </c>
      <c r="B123" s="136"/>
      <c r="C123" s="136"/>
    </row>
    <row r="124" spans="1:3" ht="15.6" x14ac:dyDescent="0.25">
      <c r="A124" s="136" t="s">
        <v>789</v>
      </c>
      <c r="B124" s="136"/>
      <c r="C124" s="136"/>
    </row>
    <row r="125" spans="1:3" ht="15.6" x14ac:dyDescent="0.25">
      <c r="A125" s="136" t="s">
        <v>790</v>
      </c>
      <c r="B125" s="136"/>
      <c r="C125" s="136"/>
    </row>
    <row r="126" spans="1:3" ht="15.6" x14ac:dyDescent="0.25">
      <c r="A126" s="136" t="s">
        <v>791</v>
      </c>
      <c r="B126" s="136"/>
      <c r="C126" s="136"/>
    </row>
    <row r="127" spans="1:3" ht="15.6" x14ac:dyDescent="0.25">
      <c r="A127" s="136" t="s">
        <v>792</v>
      </c>
      <c r="B127" s="136"/>
      <c r="C127" s="136"/>
    </row>
    <row r="128" spans="1:3" ht="15.6" x14ac:dyDescent="0.25">
      <c r="A128" s="136" t="s">
        <v>793</v>
      </c>
      <c r="B128" s="136"/>
      <c r="C128" s="136"/>
    </row>
    <row r="129" spans="1:3" ht="15.6" x14ac:dyDescent="0.25">
      <c r="A129" s="136"/>
      <c r="B129" s="136"/>
      <c r="C129" s="136"/>
    </row>
    <row r="130" spans="1:3" ht="15.6" x14ac:dyDescent="0.25">
      <c r="A130" s="136" t="s">
        <v>794</v>
      </c>
      <c r="B130" s="136"/>
      <c r="C130" s="136"/>
    </row>
    <row r="131" spans="1:3" ht="15.6" x14ac:dyDescent="0.25">
      <c r="A131" s="136" t="s">
        <v>795</v>
      </c>
      <c r="B131" s="136"/>
      <c r="C131" s="136"/>
    </row>
    <row r="132" spans="1:3" ht="15.6" x14ac:dyDescent="0.25">
      <c r="A132" s="136" t="s">
        <v>796</v>
      </c>
      <c r="B132" s="136"/>
      <c r="C132" s="136"/>
    </row>
    <row r="133" spans="1:3" ht="15.6" x14ac:dyDescent="0.25">
      <c r="A133" s="136" t="s">
        <v>797</v>
      </c>
      <c r="B133" s="136"/>
      <c r="C133" s="136"/>
    </row>
    <row r="134" spans="1:3" ht="15.6" x14ac:dyDescent="0.25">
      <c r="A134" s="136" t="s">
        <v>798</v>
      </c>
      <c r="B134" s="136"/>
      <c r="C134" s="136"/>
    </row>
    <row r="135" spans="1:3" ht="15.6" x14ac:dyDescent="0.25">
      <c r="A135" s="136" t="s">
        <v>799</v>
      </c>
      <c r="B135" s="136"/>
      <c r="C135" s="136"/>
    </row>
    <row r="136" spans="1:3" ht="15.6" x14ac:dyDescent="0.25">
      <c r="A136" s="136" t="s">
        <v>800</v>
      </c>
      <c r="B136" s="136"/>
      <c r="C136" s="136"/>
    </row>
    <row r="137" spans="1:3" ht="15.6" x14ac:dyDescent="0.25">
      <c r="A137" s="136" t="s">
        <v>801</v>
      </c>
      <c r="B137" s="136"/>
      <c r="C137" s="136"/>
    </row>
    <row r="138" spans="1:3" ht="15.6" x14ac:dyDescent="0.25">
      <c r="A138" s="136" t="s">
        <v>802</v>
      </c>
      <c r="B138" s="136"/>
      <c r="C138" s="136"/>
    </row>
    <row r="139" spans="1:3" ht="15.6" x14ac:dyDescent="0.25">
      <c r="A139" s="136" t="s">
        <v>802</v>
      </c>
      <c r="B139" s="136"/>
      <c r="C139" s="136"/>
    </row>
    <row r="140" spans="1:3" ht="15.6" x14ac:dyDescent="0.25">
      <c r="A140" s="136" t="s">
        <v>802</v>
      </c>
      <c r="B140" s="136"/>
      <c r="C140" s="136"/>
    </row>
    <row r="141" spans="1:3" ht="15.6" x14ac:dyDescent="0.25">
      <c r="A141" s="136" t="s">
        <v>802</v>
      </c>
      <c r="B141" s="136"/>
      <c r="C141" s="136"/>
    </row>
    <row r="142" spans="1:3" ht="15.6" x14ac:dyDescent="0.25">
      <c r="A142" s="136" t="s">
        <v>802</v>
      </c>
      <c r="B142" s="136"/>
      <c r="C142" s="136"/>
    </row>
    <row r="143" spans="1:3" ht="15.6" x14ac:dyDescent="0.25">
      <c r="A143" s="136"/>
      <c r="B143" s="136"/>
      <c r="C143" s="136"/>
    </row>
    <row r="144" spans="1:3" ht="15.6" x14ac:dyDescent="0.25">
      <c r="A144" s="136" t="s">
        <v>803</v>
      </c>
      <c r="B144" s="136"/>
      <c r="C144" s="136"/>
    </row>
    <row r="145" spans="1:3" ht="15.6" x14ac:dyDescent="0.25">
      <c r="A145" s="136" t="s">
        <v>804</v>
      </c>
      <c r="B145" s="136"/>
      <c r="C145" s="136"/>
    </row>
    <row r="146" spans="1:3" ht="15.6" x14ac:dyDescent="0.25">
      <c r="A146" s="136" t="s">
        <v>805</v>
      </c>
      <c r="B146" s="136"/>
      <c r="C146" s="136"/>
    </row>
    <row r="147" spans="1:3" ht="15.6" x14ac:dyDescent="0.25">
      <c r="A147" s="136" t="s">
        <v>806</v>
      </c>
      <c r="B147" s="136"/>
      <c r="C147" s="136"/>
    </row>
    <row r="148" spans="1:3" ht="15.6" x14ac:dyDescent="0.25">
      <c r="A148" s="136" t="s">
        <v>807</v>
      </c>
      <c r="B148" s="136"/>
      <c r="C148" s="136"/>
    </row>
    <row r="149" spans="1:3" ht="15.6" x14ac:dyDescent="0.25">
      <c r="A149" s="136" t="s">
        <v>808</v>
      </c>
      <c r="B149" s="136"/>
      <c r="C149" s="136"/>
    </row>
    <row r="150" spans="1:3" ht="15.6" x14ac:dyDescent="0.25">
      <c r="A150" s="136" t="s">
        <v>809</v>
      </c>
      <c r="B150" s="136"/>
      <c r="C150" s="136"/>
    </row>
    <row r="151" spans="1:3" ht="15.6" x14ac:dyDescent="0.25">
      <c r="A151" s="136"/>
      <c r="B151" s="136"/>
      <c r="C151" s="136"/>
    </row>
    <row r="152" spans="1:3" ht="15.6" x14ac:dyDescent="0.25">
      <c r="A152" s="136" t="s">
        <v>810</v>
      </c>
      <c r="B152" s="136"/>
      <c r="C152" s="136"/>
    </row>
    <row r="153" spans="1:3" ht="15.6" x14ac:dyDescent="0.25">
      <c r="A153" s="136"/>
      <c r="B153" s="136"/>
      <c r="C153" s="136"/>
    </row>
    <row r="154" spans="1:3" ht="15.6" x14ac:dyDescent="0.25">
      <c r="A154" s="136" t="s">
        <v>811</v>
      </c>
      <c r="B154" s="136"/>
      <c r="C154" s="136"/>
    </row>
    <row r="155" spans="1:3" ht="15.6" x14ac:dyDescent="0.25">
      <c r="A155" s="136" t="s">
        <v>812</v>
      </c>
      <c r="B155" s="136"/>
      <c r="C155" s="136"/>
    </row>
    <row r="156" spans="1:3" ht="15.6" x14ac:dyDescent="0.25">
      <c r="A156" s="136" t="s">
        <v>813</v>
      </c>
      <c r="B156" s="136"/>
      <c r="C156" s="136"/>
    </row>
    <row r="157" spans="1:3" ht="15.6" x14ac:dyDescent="0.25">
      <c r="A157" s="136" t="s">
        <v>814</v>
      </c>
      <c r="B157" s="136"/>
      <c r="C157" s="136"/>
    </row>
    <row r="158" spans="1:3" ht="15.6" x14ac:dyDescent="0.25">
      <c r="A158" s="136" t="s">
        <v>815</v>
      </c>
      <c r="B158" s="136"/>
      <c r="C158" s="136"/>
    </row>
    <row r="159" spans="1:3" ht="15.6" x14ac:dyDescent="0.25">
      <c r="A159" s="136" t="s">
        <v>816</v>
      </c>
      <c r="B159" s="136"/>
      <c r="C159" s="136"/>
    </row>
    <row r="160" spans="1:3" ht="15.6" x14ac:dyDescent="0.25">
      <c r="A160" s="136" t="s">
        <v>817</v>
      </c>
      <c r="B160" s="136"/>
      <c r="C160" s="136"/>
    </row>
    <row r="161" spans="1:3" ht="15.6" x14ac:dyDescent="0.25">
      <c r="A161" s="136" t="s">
        <v>818</v>
      </c>
      <c r="B161" s="136"/>
      <c r="C161" s="136"/>
    </row>
    <row r="162" spans="1:3" ht="15.6" x14ac:dyDescent="0.25">
      <c r="A162" s="136" t="s">
        <v>819</v>
      </c>
      <c r="B162" s="136"/>
      <c r="C162" s="136"/>
    </row>
    <row r="163" spans="1:3" ht="15.6" x14ac:dyDescent="0.25">
      <c r="A163" s="136" t="s">
        <v>820</v>
      </c>
      <c r="B163" s="136"/>
      <c r="C163" s="136"/>
    </row>
    <row r="164" spans="1:3" ht="15.6" x14ac:dyDescent="0.25">
      <c r="A164" s="136" t="s">
        <v>821</v>
      </c>
      <c r="B164" s="136"/>
      <c r="C164" s="136"/>
    </row>
    <row r="165" spans="1:3" ht="15.6" x14ac:dyDescent="0.25">
      <c r="A165" s="136" t="s">
        <v>822</v>
      </c>
      <c r="B165" s="136"/>
      <c r="C165" s="136"/>
    </row>
    <row r="166" spans="1:3" ht="15.6" x14ac:dyDescent="0.25">
      <c r="A166" s="136" t="s">
        <v>823</v>
      </c>
      <c r="B166" s="136"/>
      <c r="C166" s="136"/>
    </row>
    <row r="167" spans="1:3" ht="15.6" x14ac:dyDescent="0.25">
      <c r="A167" s="136" t="s">
        <v>824</v>
      </c>
      <c r="B167" s="136"/>
      <c r="C167" s="136"/>
    </row>
    <row r="168" spans="1:3" ht="15.6" x14ac:dyDescent="0.25">
      <c r="A168" s="136" t="s">
        <v>825</v>
      </c>
      <c r="B168" s="136"/>
      <c r="C168" s="136"/>
    </row>
    <row r="169" spans="1:3" ht="15.6" x14ac:dyDescent="0.25">
      <c r="A169" s="136" t="s">
        <v>826</v>
      </c>
      <c r="B169" s="136"/>
      <c r="C169" s="136"/>
    </row>
    <row r="170" spans="1:3" ht="15.6" x14ac:dyDescent="0.25">
      <c r="A170" s="136"/>
      <c r="B170" s="136"/>
      <c r="C170" s="136"/>
    </row>
    <row r="171" spans="1:3" ht="15.6" x14ac:dyDescent="0.25">
      <c r="A171" s="136" t="s">
        <v>827</v>
      </c>
      <c r="B171" s="136"/>
      <c r="C171" s="136"/>
    </row>
    <row r="172" spans="1:3" ht="15.6" x14ac:dyDescent="0.25">
      <c r="A172" s="136" t="s">
        <v>828</v>
      </c>
      <c r="B172" s="136"/>
      <c r="C172" s="136"/>
    </row>
    <row r="173" spans="1:3" ht="15.6" x14ac:dyDescent="0.25">
      <c r="A173" s="136" t="s">
        <v>829</v>
      </c>
      <c r="B173" s="136"/>
      <c r="C173" s="136"/>
    </row>
    <row r="174" spans="1:3" ht="15.6" x14ac:dyDescent="0.25">
      <c r="A174" s="136" t="s">
        <v>830</v>
      </c>
      <c r="B174" s="136"/>
      <c r="C174" s="136"/>
    </row>
    <row r="175" spans="1:3" ht="15.6" x14ac:dyDescent="0.25">
      <c r="A175" s="136" t="s">
        <v>831</v>
      </c>
      <c r="B175" s="136"/>
      <c r="C175" s="136"/>
    </row>
    <row r="176" spans="1:3" ht="15.6" x14ac:dyDescent="0.25">
      <c r="A176" s="136" t="s">
        <v>832</v>
      </c>
      <c r="B176" s="136"/>
      <c r="C176" s="136"/>
    </row>
    <row r="177" spans="1:3" ht="15.6" x14ac:dyDescent="0.25">
      <c r="A177" s="136" t="s">
        <v>833</v>
      </c>
      <c r="B177" s="136"/>
      <c r="C177" s="136"/>
    </row>
    <row r="178" spans="1:3" ht="15.6" x14ac:dyDescent="0.25">
      <c r="A178" s="136" t="s">
        <v>834</v>
      </c>
      <c r="B178" s="136"/>
      <c r="C178" s="136"/>
    </row>
    <row r="179" spans="1:3" ht="15.6" x14ac:dyDescent="0.25">
      <c r="A179" s="136" t="s">
        <v>835</v>
      </c>
      <c r="B179" s="136"/>
      <c r="C179" s="136"/>
    </row>
    <row r="180" spans="1:3" ht="15.6" x14ac:dyDescent="0.25">
      <c r="A180" s="136" t="s">
        <v>910</v>
      </c>
      <c r="B180" s="136"/>
      <c r="C180" s="136"/>
    </row>
    <row r="181" spans="1:3" ht="409.6" x14ac:dyDescent="0.25">
      <c r="A181" s="189" t="s">
        <v>903</v>
      </c>
      <c r="B181" s="136"/>
      <c r="C181" s="136"/>
    </row>
    <row r="182" spans="1:3" ht="214.2" x14ac:dyDescent="0.25">
      <c r="A182" s="189" t="s">
        <v>904</v>
      </c>
      <c r="B182" s="136"/>
      <c r="C182" s="136"/>
    </row>
    <row r="183" spans="1:3" ht="193.8" x14ac:dyDescent="0.25">
      <c r="A183" s="189" t="s">
        <v>905</v>
      </c>
      <c r="B183" s="136"/>
      <c r="C183" s="136"/>
    </row>
    <row r="184" spans="1:3" ht="193.8" x14ac:dyDescent="0.25">
      <c r="A184" s="189" t="s">
        <v>906</v>
      </c>
      <c r="B184" s="136"/>
      <c r="C184" s="136"/>
    </row>
    <row r="185" spans="1:3" ht="409.6" x14ac:dyDescent="0.25">
      <c r="A185" s="190" t="s">
        <v>907</v>
      </c>
      <c r="B185" s="136"/>
      <c r="C185" s="136"/>
    </row>
    <row r="186" spans="1:3" ht="122.4" x14ac:dyDescent="0.25">
      <c r="A186" s="189" t="s">
        <v>908</v>
      </c>
      <c r="B186" s="136"/>
      <c r="C186" s="136"/>
    </row>
    <row r="187" spans="1:3" ht="397.8" x14ac:dyDescent="0.25">
      <c r="A187" s="190" t="s">
        <v>909</v>
      </c>
      <c r="B187" s="136"/>
      <c r="C187" s="136"/>
    </row>
    <row r="188" spans="1:3" ht="409.6" x14ac:dyDescent="0.25">
      <c r="A188" s="189" t="s">
        <v>911</v>
      </c>
      <c r="B188" s="136"/>
      <c r="C188" s="136"/>
    </row>
    <row r="189" spans="1:3" ht="15.6" x14ac:dyDescent="0.25">
      <c r="A189" s="136"/>
      <c r="B189" s="136"/>
      <c r="C189" s="136"/>
    </row>
    <row r="190" spans="1:3" ht="15.6" x14ac:dyDescent="0.25">
      <c r="A190" s="136"/>
      <c r="B190" s="136"/>
      <c r="C190" s="136"/>
    </row>
    <row r="191" spans="1:3" ht="15.6" x14ac:dyDescent="0.25">
      <c r="A191" s="136"/>
      <c r="B191" s="136"/>
      <c r="C191" s="136"/>
    </row>
    <row r="192" spans="1:3" ht="41.4" x14ac:dyDescent="0.25">
      <c r="A192" s="194" t="s">
        <v>948</v>
      </c>
      <c r="B192" s="136"/>
      <c r="C192" s="136"/>
    </row>
    <row r="193" spans="1:3" ht="55.2" x14ac:dyDescent="0.25">
      <c r="A193" s="195" t="s">
        <v>949</v>
      </c>
      <c r="B193" s="136"/>
      <c r="C193" s="136"/>
    </row>
    <row r="194" spans="1:3" ht="41.4" x14ac:dyDescent="0.25">
      <c r="A194" s="194" t="s">
        <v>950</v>
      </c>
      <c r="B194" s="136"/>
      <c r="C194" s="136"/>
    </row>
    <row r="195" spans="1:3" ht="55.2" x14ac:dyDescent="0.25">
      <c r="A195" s="195" t="s">
        <v>951</v>
      </c>
      <c r="B195" s="136"/>
      <c r="C195" s="136"/>
    </row>
    <row r="196" spans="1:3" ht="69" x14ac:dyDescent="0.25">
      <c r="A196" s="194" t="s">
        <v>952</v>
      </c>
      <c r="B196" s="136"/>
      <c r="C196" s="136"/>
    </row>
    <row r="197" spans="1:3" ht="82.8" x14ac:dyDescent="0.25">
      <c r="A197" s="194" t="s">
        <v>953</v>
      </c>
      <c r="B197" s="136"/>
      <c r="C197" s="136"/>
    </row>
    <row r="198" spans="1:3" ht="55.2" x14ac:dyDescent="0.25">
      <c r="A198" s="194" t="s">
        <v>954</v>
      </c>
      <c r="B198" s="136"/>
      <c r="C198" s="136"/>
    </row>
    <row r="199" spans="1:3" ht="55.2" x14ac:dyDescent="0.25">
      <c r="A199" s="194" t="s">
        <v>955</v>
      </c>
      <c r="B199" s="136"/>
      <c r="C199" s="136"/>
    </row>
    <row r="200" spans="1:3" ht="41.4" x14ac:dyDescent="0.25">
      <c r="A200" s="195" t="s">
        <v>956</v>
      </c>
      <c r="B200" s="136"/>
      <c r="C200" s="136"/>
    </row>
    <row r="201" spans="1:3" ht="69" x14ac:dyDescent="0.25">
      <c r="A201" s="194" t="s">
        <v>957</v>
      </c>
      <c r="B201" s="136"/>
      <c r="C201" s="136"/>
    </row>
    <row r="202" spans="1:3" ht="15.6" x14ac:dyDescent="0.25">
      <c r="A202" s="136"/>
      <c r="B202" s="136"/>
      <c r="C202" s="136"/>
    </row>
    <row r="203" spans="1:3" ht="124.2" x14ac:dyDescent="0.25">
      <c r="A203" s="194" t="s">
        <v>958</v>
      </c>
      <c r="B203" s="136"/>
      <c r="C203" s="136"/>
    </row>
    <row r="204" spans="1:3" ht="82.8" x14ac:dyDescent="0.25">
      <c r="A204" s="194" t="s">
        <v>959</v>
      </c>
      <c r="B204" s="136"/>
      <c r="C204" s="136"/>
    </row>
    <row r="205" spans="1:3" ht="96.6" x14ac:dyDescent="0.25">
      <c r="A205" s="194" t="s">
        <v>960</v>
      </c>
      <c r="B205" s="136"/>
      <c r="C205" s="136"/>
    </row>
    <row r="206" spans="1:3" ht="69" x14ac:dyDescent="0.25">
      <c r="A206" s="194" t="s">
        <v>961</v>
      </c>
      <c r="B206" s="136"/>
      <c r="C206" s="136"/>
    </row>
    <row r="207" spans="1:3" ht="69" x14ac:dyDescent="0.25">
      <c r="A207" s="194" t="s">
        <v>962</v>
      </c>
      <c r="B207" s="136"/>
      <c r="C207" s="136"/>
    </row>
    <row r="208" spans="1:3" ht="15.6" x14ac:dyDescent="0.25">
      <c r="A208" s="136"/>
      <c r="B208" s="136"/>
      <c r="C208" s="136"/>
    </row>
    <row r="209" spans="1:3" ht="15.6" x14ac:dyDescent="0.25">
      <c r="A209" s="195" t="s">
        <v>963</v>
      </c>
      <c r="B209" s="136"/>
      <c r="C209" s="136"/>
    </row>
    <row r="210" spans="1:3" ht="27.6" x14ac:dyDescent="0.25">
      <c r="A210" s="194" t="s">
        <v>964</v>
      </c>
      <c r="B210" s="136"/>
      <c r="C210" s="136"/>
    </row>
    <row r="211" spans="1:3" ht="27.6" x14ac:dyDescent="0.25">
      <c r="A211" s="194" t="s">
        <v>965</v>
      </c>
      <c r="B211" s="136"/>
      <c r="C211" s="136"/>
    </row>
    <row r="212" spans="1:3" ht="15.6" x14ac:dyDescent="0.25">
      <c r="A212" s="194" t="s">
        <v>966</v>
      </c>
      <c r="B212" s="136"/>
      <c r="C212" s="136"/>
    </row>
    <row r="213" spans="1:3" ht="15.6" x14ac:dyDescent="0.25">
      <c r="A213" s="136"/>
      <c r="B213" s="136"/>
      <c r="C213" s="136"/>
    </row>
    <row r="214" spans="1:3" ht="69" x14ac:dyDescent="0.25">
      <c r="A214" s="194" t="s">
        <v>967</v>
      </c>
      <c r="B214" s="136"/>
      <c r="C214" s="136"/>
    </row>
    <row r="215" spans="1:3" ht="41.4" x14ac:dyDescent="0.25">
      <c r="A215" s="194" t="s">
        <v>968</v>
      </c>
      <c r="B215" s="136"/>
      <c r="C215" s="136"/>
    </row>
    <row r="216" spans="1:3" ht="41.4" x14ac:dyDescent="0.25">
      <c r="A216" s="194" t="s">
        <v>969</v>
      </c>
      <c r="B216" s="136"/>
      <c r="C216" s="136"/>
    </row>
    <row r="217" spans="1:3" ht="69" x14ac:dyDescent="0.25">
      <c r="A217" s="194" t="s">
        <v>970</v>
      </c>
      <c r="B217" s="136"/>
      <c r="C217" s="136"/>
    </row>
    <row r="218" spans="1:3" ht="15.6" x14ac:dyDescent="0.25">
      <c r="A218" s="136"/>
      <c r="B218" s="136"/>
      <c r="C218" s="136"/>
    </row>
    <row r="219" spans="1:3" ht="15.6" x14ac:dyDescent="0.25">
      <c r="A219" s="136"/>
      <c r="B219" s="136"/>
      <c r="C219" s="136"/>
    </row>
    <row r="220" spans="1:3" ht="15.6" x14ac:dyDescent="0.25">
      <c r="A220" s="136"/>
      <c r="B220" s="136"/>
      <c r="C220" s="136"/>
    </row>
    <row r="221" spans="1:3" ht="15.6" x14ac:dyDescent="0.25">
      <c r="A221" s="136"/>
      <c r="B221" s="136"/>
      <c r="C221" s="136"/>
    </row>
    <row r="222" spans="1:3" ht="15.6" x14ac:dyDescent="0.25">
      <c r="A222" s="136"/>
      <c r="B222" s="136"/>
      <c r="C222" s="136"/>
    </row>
    <row r="223" spans="1:3" ht="15.6" x14ac:dyDescent="0.25">
      <c r="A223" s="136"/>
      <c r="B223" s="136"/>
      <c r="C223" s="136"/>
    </row>
    <row r="224" spans="1:3" ht="15.6" x14ac:dyDescent="0.25">
      <c r="A224" s="136"/>
      <c r="B224" s="136"/>
      <c r="C224" s="136"/>
    </row>
    <row r="225" spans="1:3" ht="15.6" x14ac:dyDescent="0.25">
      <c r="A225" s="136"/>
      <c r="B225" s="136"/>
      <c r="C225" s="136"/>
    </row>
    <row r="226" spans="1:3" ht="15.6" x14ac:dyDescent="0.25">
      <c r="A226" s="136"/>
      <c r="B226" s="136"/>
      <c r="C226" s="136"/>
    </row>
    <row r="227" spans="1:3" ht="15.6" x14ac:dyDescent="0.25">
      <c r="A227" s="136"/>
      <c r="B227" s="136"/>
      <c r="C227" s="136"/>
    </row>
    <row r="228" spans="1:3" ht="15.6" x14ac:dyDescent="0.25">
      <c r="A228" s="136"/>
      <c r="B228" s="136"/>
      <c r="C228" s="136"/>
    </row>
    <row r="229" spans="1:3" ht="15.6" x14ac:dyDescent="0.25">
      <c r="A229" s="136"/>
      <c r="B229" s="136"/>
      <c r="C229" s="136"/>
    </row>
    <row r="230" spans="1:3" ht="15.6" x14ac:dyDescent="0.25">
      <c r="A230" s="136"/>
      <c r="B230" s="136"/>
      <c r="C230" s="136"/>
    </row>
    <row r="231" spans="1:3" ht="15.6" x14ac:dyDescent="0.25">
      <c r="A231" s="136"/>
      <c r="B231" s="136"/>
      <c r="C231" s="136"/>
    </row>
    <row r="232" spans="1:3" ht="15.6" x14ac:dyDescent="0.25">
      <c r="A232" s="136"/>
      <c r="B232" s="136"/>
      <c r="C232" s="136"/>
    </row>
    <row r="233" spans="1:3" ht="15.6" x14ac:dyDescent="0.25">
      <c r="A233" s="136"/>
      <c r="B233" s="136"/>
      <c r="C233" s="136"/>
    </row>
    <row r="234" spans="1:3" ht="15.6" x14ac:dyDescent="0.25">
      <c r="A234" s="136"/>
      <c r="B234" s="136"/>
      <c r="C234" s="136"/>
    </row>
    <row r="235" spans="1:3" ht="15.6" x14ac:dyDescent="0.25">
      <c r="A235" s="136"/>
      <c r="B235" s="136"/>
      <c r="C235" s="136"/>
    </row>
    <row r="236" spans="1:3" ht="15.6" x14ac:dyDescent="0.25">
      <c r="A236" s="136"/>
      <c r="B236" s="136"/>
      <c r="C236" s="136"/>
    </row>
    <row r="237" spans="1:3" ht="15.6" x14ac:dyDescent="0.25">
      <c r="A237" s="136"/>
      <c r="B237" s="136"/>
      <c r="C237" s="136"/>
    </row>
    <row r="238" spans="1:3" ht="15.6" x14ac:dyDescent="0.25">
      <c r="A238" s="136"/>
      <c r="B238" s="136"/>
      <c r="C238" s="136"/>
    </row>
    <row r="239" spans="1:3" ht="15.6" x14ac:dyDescent="0.25">
      <c r="A239" s="136"/>
      <c r="B239" s="136"/>
      <c r="C239" s="136"/>
    </row>
    <row r="240" spans="1:3" ht="15.6" x14ac:dyDescent="0.25">
      <c r="A240" s="136"/>
      <c r="B240" s="136"/>
      <c r="C240" s="136"/>
    </row>
    <row r="241" spans="1:3" ht="15.6" x14ac:dyDescent="0.25">
      <c r="A241" s="136"/>
      <c r="B241" s="136"/>
      <c r="C241" s="136"/>
    </row>
    <row r="242" spans="1:3" ht="15.6" x14ac:dyDescent="0.25">
      <c r="A242" s="136"/>
      <c r="B242" s="136"/>
      <c r="C242" s="136"/>
    </row>
    <row r="243" spans="1:3" ht="15.6" x14ac:dyDescent="0.25">
      <c r="A243" s="136"/>
      <c r="B243" s="136"/>
      <c r="C243" s="136"/>
    </row>
    <row r="244" spans="1:3" ht="15.6" x14ac:dyDescent="0.25">
      <c r="A244" s="136"/>
      <c r="B244" s="136"/>
      <c r="C244" s="136"/>
    </row>
    <row r="245" spans="1:3" ht="15.6" x14ac:dyDescent="0.25">
      <c r="A245" s="136"/>
      <c r="B245" s="136"/>
      <c r="C245" s="136"/>
    </row>
    <row r="246" spans="1:3" ht="15.6" x14ac:dyDescent="0.25">
      <c r="A246" s="136"/>
      <c r="B246" s="136"/>
      <c r="C246" s="136"/>
    </row>
    <row r="247" spans="1:3" ht="15.6" x14ac:dyDescent="0.25">
      <c r="A247" s="136"/>
      <c r="B247" s="136"/>
      <c r="C247" s="136"/>
    </row>
    <row r="248" spans="1:3" ht="15.6" x14ac:dyDescent="0.25">
      <c r="A248" s="136"/>
      <c r="B248" s="136"/>
      <c r="C248" s="136"/>
    </row>
    <row r="249" spans="1:3" ht="15.6" x14ac:dyDescent="0.25">
      <c r="A249" s="136"/>
      <c r="B249" s="136"/>
      <c r="C249" s="136"/>
    </row>
    <row r="250" spans="1:3" ht="15.6" x14ac:dyDescent="0.25">
      <c r="A250" s="136"/>
      <c r="B250" s="136"/>
      <c r="C250" s="136"/>
    </row>
    <row r="251" spans="1:3" ht="15.6" x14ac:dyDescent="0.25">
      <c r="A251" s="136"/>
      <c r="B251" s="136"/>
      <c r="C251" s="136"/>
    </row>
    <row r="252" spans="1:3" ht="15.6" x14ac:dyDescent="0.25">
      <c r="A252" s="136"/>
      <c r="B252" s="136"/>
      <c r="C252" s="136"/>
    </row>
    <row r="253" spans="1:3" ht="15.6" x14ac:dyDescent="0.25">
      <c r="A253" s="136"/>
      <c r="B253" s="136"/>
      <c r="C253" s="136"/>
    </row>
    <row r="254" spans="1:3" ht="15.6" x14ac:dyDescent="0.25">
      <c r="A254" s="136"/>
      <c r="B254" s="136"/>
      <c r="C254" s="136"/>
    </row>
    <row r="255" spans="1:3" ht="15.6" x14ac:dyDescent="0.25">
      <c r="A255" s="136"/>
      <c r="B255" s="136"/>
      <c r="C255" s="136"/>
    </row>
    <row r="256" spans="1:3" ht="15.6" x14ac:dyDescent="0.25">
      <c r="A256" s="136"/>
      <c r="B256" s="136"/>
      <c r="C256" s="136"/>
    </row>
    <row r="257" spans="1:3" ht="15.6" x14ac:dyDescent="0.25">
      <c r="A257" s="136"/>
      <c r="B257" s="136"/>
      <c r="C257" s="136"/>
    </row>
    <row r="258" spans="1:3" ht="15.6" x14ac:dyDescent="0.25">
      <c r="A258" s="136"/>
      <c r="B258" s="136"/>
      <c r="C258" s="136"/>
    </row>
    <row r="259" spans="1:3" ht="15.6" x14ac:dyDescent="0.25">
      <c r="A259" s="136"/>
      <c r="B259" s="136"/>
      <c r="C259" s="136"/>
    </row>
    <row r="260" spans="1:3" ht="15.6" x14ac:dyDescent="0.25">
      <c r="A260" s="136"/>
      <c r="B260" s="136"/>
      <c r="C260" s="136"/>
    </row>
    <row r="261" spans="1:3" ht="15.6" x14ac:dyDescent="0.25">
      <c r="A261" s="136"/>
      <c r="B261" s="136"/>
      <c r="C261" s="136"/>
    </row>
    <row r="262" spans="1:3" ht="15.6" x14ac:dyDescent="0.25">
      <c r="A262" s="136"/>
      <c r="B262" s="136"/>
      <c r="C262" s="136"/>
    </row>
    <row r="263" spans="1:3" ht="15.6" x14ac:dyDescent="0.25">
      <c r="A263" s="136"/>
      <c r="B263" s="136"/>
      <c r="C263" s="136"/>
    </row>
    <row r="264" spans="1:3" ht="15.6" x14ac:dyDescent="0.25">
      <c r="A264" s="136"/>
      <c r="B264" s="136"/>
      <c r="C264" s="136"/>
    </row>
    <row r="265" spans="1:3" ht="15.6" x14ac:dyDescent="0.25">
      <c r="A265" s="136"/>
      <c r="B265" s="136"/>
      <c r="C265" s="136"/>
    </row>
    <row r="266" spans="1:3" ht="15.6" x14ac:dyDescent="0.25">
      <c r="A266" s="136"/>
      <c r="B266" s="136"/>
      <c r="C266" s="136"/>
    </row>
    <row r="267" spans="1:3" ht="15.6" x14ac:dyDescent="0.25">
      <c r="A267" s="136"/>
      <c r="B267" s="136"/>
      <c r="C267" s="136"/>
    </row>
    <row r="268" spans="1:3" ht="15.6" x14ac:dyDescent="0.25">
      <c r="A268" s="136"/>
      <c r="B268" s="136"/>
      <c r="C268" s="136"/>
    </row>
    <row r="269" spans="1:3" ht="15.6" x14ac:dyDescent="0.25">
      <c r="A269" s="136"/>
      <c r="B269" s="136"/>
      <c r="C269" s="136"/>
    </row>
    <row r="270" spans="1:3" ht="15.6" x14ac:dyDescent="0.25">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59765625" defaultRowHeight="15" customHeight="1" x14ac:dyDescent="0.25"/>
  <cols>
    <col min="1" max="1" width="66.8984375" style="138" customWidth="1"/>
    <col min="2" max="2" width="22.3984375" style="137" customWidth="1"/>
    <col min="3" max="3" width="28.19921875" style="137" customWidth="1"/>
    <col min="4" max="4" width="21" style="137" customWidth="1"/>
    <col min="5" max="23" width="8" style="137" customWidth="1"/>
    <col min="24" max="16384" width="12.59765625" style="137"/>
  </cols>
  <sheetData>
    <row r="1" spans="1:23" ht="15" customHeight="1" x14ac:dyDescent="0.25">
      <c r="A1" s="136" t="s">
        <v>5</v>
      </c>
    </row>
    <row r="2" spans="1:23" ht="15" customHeight="1" x14ac:dyDescent="0.25">
      <c r="A2" s="136" t="s">
        <v>6</v>
      </c>
    </row>
    <row r="3" spans="1:23" ht="13.5" customHeight="1" x14ac:dyDescent="0.25">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5">
      <c r="A4" s="136"/>
      <c r="B4" s="136"/>
      <c r="C4" s="136"/>
      <c r="D4" s="136"/>
      <c r="E4" s="136"/>
      <c r="F4" s="136"/>
      <c r="G4" s="136"/>
      <c r="H4" s="136"/>
      <c r="I4" s="136"/>
      <c r="J4" s="136"/>
      <c r="K4" s="136"/>
      <c r="L4" s="136"/>
      <c r="M4" s="136"/>
      <c r="N4" s="136"/>
      <c r="O4" s="136"/>
      <c r="P4" s="136"/>
      <c r="Q4" s="136"/>
      <c r="R4" s="136"/>
      <c r="S4" s="136"/>
      <c r="T4" s="136"/>
      <c r="U4" s="136"/>
      <c r="V4" s="136"/>
      <c r="W4" s="136"/>
    </row>
    <row r="5" spans="1:23" ht="13.2" customHeight="1" x14ac:dyDescent="0.25">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5">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5">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5">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5">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5">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5">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5">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5">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5">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5">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5">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5">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5">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5">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5">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5">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5">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5">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5">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5">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5">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5">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3">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3">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3">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5">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5">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5">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5">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5">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5">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5">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5">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5">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5">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5">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5">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5">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5">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5">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5">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5">
      <c r="A47" s="136" t="s">
        <v>722</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3">
      <c r="A48" s="147" t="s">
        <v>723</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5">
      <c r="A49" s="136" t="s">
        <v>724</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5">
      <c r="A50" s="136" t="s">
        <v>725</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5">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5">
      <c r="A52" s="136" t="s">
        <v>671</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5">
      <c r="A53" s="136" t="s">
        <v>726</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5">
      <c r="A54" s="136" t="s">
        <v>727</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5">
      <c r="A55" s="143" t="s">
        <v>728</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5">
      <c r="A56" s="143" t="s">
        <v>729</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5">
      <c r="A57" s="143" t="s">
        <v>730</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5">
      <c r="A58" s="144" t="s">
        <v>731</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5">
      <c r="A59" s="143" t="s">
        <v>732</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5">
      <c r="A60" s="142" t="s">
        <v>733</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5">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5">
      <c r="A62" s="136" t="s">
        <v>734</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5">
      <c r="A63" s="136" t="s">
        <v>735</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5">
      <c r="A64" s="136" t="s">
        <v>736</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5">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5">
      <c r="A66" s="142" t="s">
        <v>737</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5">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5">
      <c r="A68" s="136" t="s">
        <v>738</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5">
      <c r="A69" s="136" t="s">
        <v>739</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5">
      <c r="A70" s="136" t="s">
        <v>740</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5">
      <c r="A71" s="136" t="s">
        <v>741</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5">
      <c r="A72" s="136" t="s">
        <v>742</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5">
      <c r="A73" s="136" t="s">
        <v>743</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5">
      <c r="A74" s="136" t="s">
        <v>744</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5">
      <c r="A75" s="136" t="s">
        <v>745</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5">
      <c r="A76" s="136" t="s">
        <v>746</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5">
      <c r="A77" s="136" t="s">
        <v>747</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5">
      <c r="A78" s="136" t="s">
        <v>748</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5">
      <c r="A79" s="136" t="s">
        <v>749</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5">
      <c r="A80" s="136" t="s">
        <v>750</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5">
      <c r="A81" s="136" t="s">
        <v>751</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5">
      <c r="A82" s="136" t="s">
        <v>752</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5">
      <c r="A83" s="136" t="s">
        <v>753</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5">
      <c r="A84" s="136" t="s">
        <v>754</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5">
      <c r="A85" s="136" t="s">
        <v>755</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5">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5">
      <c r="A87" s="145" t="s">
        <v>756</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5">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5">
      <c r="A89" s="146" t="s">
        <v>757</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5">
      <c r="A90" s="146" t="s">
        <v>758</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5">
      <c r="A91" s="146" t="s">
        <v>759</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5">
      <c r="A92" s="146" t="s">
        <v>760</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5">
      <c r="A93" s="146" t="s">
        <v>761</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5">
      <c r="A94" s="146" t="s">
        <v>762</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5">
      <c r="A95" s="146" t="s">
        <v>763</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5">
      <c r="A96" s="146" t="s">
        <v>764</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5">
      <c r="A97" s="146" t="s">
        <v>765</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5">
      <c r="A98" s="146" t="s">
        <v>766</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5">
      <c r="A99" s="146" t="s">
        <v>767</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5">
      <c r="A100" s="146" t="s">
        <v>768</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5">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5">
      <c r="A102" s="142" t="s">
        <v>769</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5">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5">
      <c r="A104" s="136" t="s">
        <v>770</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5">
      <c r="A105" s="136" t="s">
        <v>771</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5">
      <c r="A106" s="136" t="s">
        <v>772</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5">
      <c r="A107" s="136" t="s">
        <v>773</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5">
      <c r="A108" s="136" t="s">
        <v>774</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5">
      <c r="A109" s="136" t="s">
        <v>775</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5">
      <c r="A110" s="136" t="s">
        <v>776</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5">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5">
      <c r="A112" s="136" t="s">
        <v>777</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5">
      <c r="A113" s="136" t="s">
        <v>778</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5">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5">
      <c r="A115" s="136" t="s">
        <v>779</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5">
      <c r="A116" s="136" t="s">
        <v>780</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5">
      <c r="A117" s="136" t="s">
        <v>781</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5">
      <c r="A118" s="136" t="s">
        <v>782</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5">
      <c r="A119" s="136" t="s">
        <v>783</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5">
      <c r="A120" s="136" t="s">
        <v>784</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5">
      <c r="A121" s="136" t="s">
        <v>785</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5">
      <c r="A122" s="136" t="s">
        <v>786</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5">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5">
      <c r="A124" s="136" t="s">
        <v>787</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5">
      <c r="A125" s="136" t="s">
        <v>788</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5">
      <c r="A126" s="136" t="s">
        <v>789</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5">
      <c r="A127" s="136" t="s">
        <v>790</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5">
      <c r="A128" s="136" t="s">
        <v>791</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5">
      <c r="A129" s="136" t="s">
        <v>792</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5">
      <c r="A130" s="136" t="s">
        <v>793</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5">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5">
      <c r="A132" s="136" t="s">
        <v>794</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5">
      <c r="A133" s="136" t="s">
        <v>795</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5">
      <c r="A134" s="136" t="s">
        <v>796</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5">
      <c r="A135" s="136" t="s">
        <v>797</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5">
      <c r="A136" s="136" t="s">
        <v>798</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5">
      <c r="A137" s="136" t="s">
        <v>799</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5">
      <c r="A138" s="136" t="s">
        <v>800</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5">
      <c r="A139" s="136" t="s">
        <v>801</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5">
      <c r="A140" s="136" t="s">
        <v>802</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5">
      <c r="A141" s="136" t="s">
        <v>802</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5">
      <c r="A142" s="136" t="s">
        <v>802</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5">
      <c r="A143" s="136" t="s">
        <v>802</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5">
      <c r="A144" s="136" t="s">
        <v>802</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5">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5">
      <c r="A146" s="136" t="s">
        <v>803</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5">
      <c r="A147" s="136" t="s">
        <v>804</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5">
      <c r="A148" s="136" t="s">
        <v>805</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5">
      <c r="A149" s="136" t="s">
        <v>806</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5">
      <c r="A150" s="136" t="s">
        <v>807</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5">
      <c r="A151" s="136" t="s">
        <v>808</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5">
      <c r="A152" s="136" t="s">
        <v>809</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5">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5">
      <c r="A154" s="136" t="s">
        <v>810</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5">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5">
      <c r="A156" s="136" t="s">
        <v>811</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5">
      <c r="A157" s="136" t="s">
        <v>812</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5">
      <c r="A158" s="136" t="s">
        <v>813</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5">
      <c r="A159" s="136" t="s">
        <v>814</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5">
      <c r="A160" s="136" t="s">
        <v>815</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5">
      <c r="A161" s="136" t="s">
        <v>816</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5">
      <c r="A162" s="136" t="s">
        <v>817</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5">
      <c r="A163" s="136" t="s">
        <v>818</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5">
      <c r="A164" s="136" t="s">
        <v>819</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5">
      <c r="A165" s="136" t="s">
        <v>820</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5">
      <c r="A166" s="136" t="s">
        <v>821</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5">
      <c r="A167" s="136" t="s">
        <v>822</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5">
      <c r="A168" s="136" t="s">
        <v>823</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5">
      <c r="A169" s="136" t="s">
        <v>824</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5">
      <c r="A170" s="136" t="s">
        <v>825</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5">
      <c r="A171" s="136" t="s">
        <v>826</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5">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5">
      <c r="A173" s="136" t="s">
        <v>827</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5">
      <c r="A174" s="136" t="s">
        <v>828</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5">
      <c r="A175" s="136" t="s">
        <v>829</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5">
      <c r="A176" s="136" t="s">
        <v>830</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5">
      <c r="A177" s="136" t="s">
        <v>831</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5">
      <c r="A178" s="136" t="s">
        <v>832</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5">
      <c r="A179" s="136" t="s">
        <v>833</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5">
      <c r="A180" s="136" t="s">
        <v>834</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5">
      <c r="A181" s="136" t="s">
        <v>835</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5">
      <c r="A182" s="136" t="s">
        <v>910</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5">
      <c r="A183" s="189" t="s">
        <v>903</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5">
      <c r="A184" s="189" t="s">
        <v>904</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5">
      <c r="A185" s="189" t="s">
        <v>905</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5">
      <c r="A186" s="189" t="s">
        <v>906</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5">
      <c r="A187" s="190" t="s">
        <v>907</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5">
      <c r="A188" s="189" t="s">
        <v>908</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5">
      <c r="A189" s="190" t="s">
        <v>909</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5">
      <c r="A190" s="189" t="s">
        <v>911</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5">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5">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5">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5">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5">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5">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5">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5">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5">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5">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5">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5">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5">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5">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5">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5">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5">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5">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5">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5">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5">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5">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5">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5">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5">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5">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5">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5">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5">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5">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5">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5">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5">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5">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5">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5">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5">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5">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5">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5">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5">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5">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5">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5">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5">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5">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5">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5">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5">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5">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5">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5">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5">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5">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5">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5">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5">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5">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5">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5">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5">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5">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5">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5">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5">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5">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5">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5">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5">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5">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5">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5">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5">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5">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5">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5">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5">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5">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5">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5">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5">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5">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5">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5">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5">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5">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5">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5">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5">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5">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5">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5">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5">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5">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5">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5">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5">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5">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5">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5">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5">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5">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5">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5">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5">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5">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5">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5">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5">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5">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5">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5">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5">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5">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5">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5">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5">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5">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5">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5">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5">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5">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5">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5">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5">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5">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5">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5">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5">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5">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5">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5">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5">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5">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5">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5">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5">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5">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5">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5">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5">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5">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5">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5">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5">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5">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5">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5">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5">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5">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5">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5">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5">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5">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5">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5">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5">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5">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5">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5">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5">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5">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5">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5">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5">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5">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5">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5">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5">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5">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5">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5">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5">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5">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5">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5">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5">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5">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5">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5">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5">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5">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5">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5">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5">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5">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5">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5">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5">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5">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5">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5">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5">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5">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5">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5">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5">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5">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5">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5">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5">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5">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5">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5">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5">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5">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5">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5">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5">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5">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5">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5">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5">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5">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5">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5">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5">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5">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5">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5">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5">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5">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5">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5">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5">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5">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5">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5">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5">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5">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5">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5">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5">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5">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5">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5">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5">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5">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5">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5">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5">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5">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5">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5">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5">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5">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5">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5">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5">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5">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5">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5">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5">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5">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5">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5">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5">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5">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5">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5">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5">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5">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5">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5">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5">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5">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5">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5">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5">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5">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5">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5">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5">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5">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5">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5">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5">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5">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5">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5">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5">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5">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5">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5">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5">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5">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5">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5">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5">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5">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5">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5">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5">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5">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5">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5">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5">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5">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5">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5">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5">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5">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5">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5">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5">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5">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5">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5">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5">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5">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5">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5">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5">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5">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5">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5">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5">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5">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5">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5">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5">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5">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5">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5">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5">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5">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5">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5">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5">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5">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5">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5">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5">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5">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5">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5">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5">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5">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5">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5">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5">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5">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5">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5">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5">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5">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5">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5">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5">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5">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5">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5">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5">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5">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5">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5">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5">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5">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5">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5">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5">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5">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5">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5">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5">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5">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5">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5">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5">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5">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5">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5">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5">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5">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5">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5">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5">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5">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5">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5">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5">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5">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5">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5">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5">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5">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5">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5">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5">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5">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5">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5">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5">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5">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5">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5">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5">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5">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5">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5">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5">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5">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5">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5">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5">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5">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5">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5">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5">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5">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5">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5">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5">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5">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5">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5">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5">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5">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5">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5">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5">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5">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5">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5">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5">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5">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5">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5">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5">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5">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5">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5">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5">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5">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5">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5">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5">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5">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5">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5">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5">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5">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5">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5">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5">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5">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5">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5">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5">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5">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5">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5">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5">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5">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5">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5">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5">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5">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5">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5">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5">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5">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5">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5">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5">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5">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5">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5">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5">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5">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5">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5">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5">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5">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5">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5">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5">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5">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5">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5">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5">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5">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5">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5">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5">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5">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5">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5">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5">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5">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5">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5">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5">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5">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5">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5">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5">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5">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5">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5">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5">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5">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5">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5">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5">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5">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5">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5">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5">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5">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5">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5">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5">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5">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5">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5">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5">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5">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5">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5">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5">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5">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5">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5">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5">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5">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5">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5">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5">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5">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5">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5">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5">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5">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5">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5">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5">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5">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5">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5">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5">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5">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5">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5">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5">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5">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5">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5">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5">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5">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5">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5">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5">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5">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5">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5">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5">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5">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5">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5">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5">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5">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5">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5">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5">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5">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5">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5">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5">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5">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5">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5">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5">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5">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5">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5">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5">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5">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5">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5">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5">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5">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5">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5">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5">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5">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5">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5">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5">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5">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5">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5">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5">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5">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5">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5">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5">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5">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5">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5">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5">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5">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5">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5">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5">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5">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5">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5">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5">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5">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5">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5">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5">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5">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5">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5">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5">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5">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5">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5">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5">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5">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5">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5">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5">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5">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5">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5">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5">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5">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5">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5">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5">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5">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5">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5">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5">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5">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5">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5">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5">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5">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5">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5">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5">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5">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5">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5">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5">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5">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5">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5">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5">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5">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5">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5">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5">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5">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5">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5">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5">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5">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5">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5">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5">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5">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5">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5">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5">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5">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5">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5">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5">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5">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5">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5">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5">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5">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5">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5">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5">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5">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5">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5">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5">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5">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5">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5">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5">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5">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5">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5">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5">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5">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5">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5">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5">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5">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5">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5">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5">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5">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5">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5">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5">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5">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5">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5">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5">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5">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5">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5">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5">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5">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5">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5">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5">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5">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5">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5">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5">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5">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5">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5">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5">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5">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5">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5">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5">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5">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5">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5">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5">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5">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5">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5">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5">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5">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5">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5">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5">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5">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5">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5">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5">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5">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5">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5">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5">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5">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5">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5">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5">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5">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5">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5">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5">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5">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5">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5">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5">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5">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5">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5">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5">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5">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5">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5">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5">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5">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5">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5">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5">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5">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5">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5">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5">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5">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5">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5">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5">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5">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5">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5">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5">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5">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5">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5">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5">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5">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5">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5">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5">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5">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5">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5">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5">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5">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5">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5">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5">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5">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5">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5">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5">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5">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5">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5">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31" zoomScale="67" zoomScaleNormal="106" workbookViewId="0">
      <selection activeCell="B10" sqref="B10:J10"/>
    </sheetView>
  </sheetViews>
  <sheetFormatPr defaultColWidth="12.59765625" defaultRowHeight="15" customHeight="1" x14ac:dyDescent="0.25"/>
  <cols>
    <col min="1" max="1" width="4.19921875" style="25" customWidth="1"/>
    <col min="2" max="2" width="7.5" style="161" customWidth="1"/>
    <col min="3" max="3" width="8.59765625" style="149" customWidth="1"/>
    <col min="4" max="4" width="9.59765625" style="149" customWidth="1"/>
    <col min="5" max="5" width="5.69921875" style="149" customWidth="1"/>
    <col min="6" max="6" width="5" style="149" customWidth="1"/>
    <col min="7" max="7" width="3.59765625" style="149" customWidth="1"/>
    <col min="8" max="8" width="4.59765625" style="149" customWidth="1"/>
    <col min="9" max="9" width="37" style="149" customWidth="1"/>
    <col min="10" max="10" width="9.59765625" style="149" customWidth="1"/>
    <col min="11" max="11" width="2.59765625" style="149" customWidth="1"/>
    <col min="12" max="12" width="11.5" style="149" customWidth="1"/>
    <col min="13" max="14" width="7.59765625" style="149" customWidth="1"/>
    <col min="15" max="15" width="5.09765625" style="149" customWidth="1"/>
    <col min="16" max="27" width="7.59765625" style="149" customWidth="1"/>
    <col min="28" max="16384" width="12.59765625" style="149"/>
  </cols>
  <sheetData>
    <row r="1" spans="1:27" ht="12.75" customHeight="1" x14ac:dyDescent="0.25">
      <c r="B1" s="362" t="s">
        <v>8</v>
      </c>
      <c r="C1" s="361"/>
      <c r="D1" s="361"/>
      <c r="E1" s="361"/>
      <c r="F1" s="361"/>
      <c r="G1" s="361"/>
      <c r="H1" s="361"/>
      <c r="I1" s="361"/>
      <c r="J1" s="361"/>
      <c r="K1" s="148"/>
      <c r="L1" s="303"/>
      <c r="M1" s="148"/>
      <c r="N1" s="148"/>
      <c r="O1" s="148"/>
      <c r="P1" s="148"/>
      <c r="Q1" s="148"/>
      <c r="R1" s="148"/>
      <c r="S1" s="148"/>
      <c r="T1" s="148"/>
      <c r="U1" s="148"/>
      <c r="V1" s="148"/>
      <c r="W1" s="148"/>
      <c r="X1" s="148"/>
      <c r="Y1" s="148"/>
      <c r="Z1" s="148"/>
      <c r="AA1" s="148"/>
    </row>
    <row r="2" spans="1:27" ht="15.6" x14ac:dyDescent="0.25">
      <c r="B2" s="361"/>
      <c r="C2" s="361"/>
      <c r="D2" s="361"/>
      <c r="E2" s="361"/>
      <c r="F2" s="361"/>
      <c r="G2" s="361"/>
      <c r="H2" s="361"/>
      <c r="I2" s="361"/>
      <c r="J2" s="361"/>
      <c r="K2" s="148"/>
      <c r="L2" s="148"/>
      <c r="M2" s="148"/>
      <c r="N2" s="148"/>
      <c r="O2" s="148"/>
      <c r="P2" s="148"/>
      <c r="Q2" s="148"/>
      <c r="R2" s="148"/>
      <c r="S2" s="148"/>
      <c r="T2" s="148"/>
      <c r="U2" s="148"/>
      <c r="V2" s="148"/>
      <c r="W2" s="148"/>
      <c r="X2" s="148"/>
      <c r="Y2" s="148"/>
      <c r="Z2" s="148"/>
      <c r="AA2" s="148"/>
    </row>
    <row r="3" spans="1:27" ht="15.6" x14ac:dyDescent="0.25">
      <c r="B3" s="150"/>
      <c r="C3" s="150"/>
      <c r="D3" s="150"/>
      <c r="E3" s="150"/>
      <c r="F3" s="150"/>
      <c r="G3" s="151"/>
      <c r="H3" s="151"/>
      <c r="I3" s="151"/>
      <c r="J3" s="152"/>
      <c r="K3" s="148" t="s">
        <v>975</v>
      </c>
      <c r="L3" s="148"/>
      <c r="M3" s="148"/>
      <c r="N3" s="148"/>
      <c r="O3" s="148"/>
      <c r="P3" s="148"/>
      <c r="Q3" s="148"/>
      <c r="R3" s="148"/>
      <c r="S3" s="148"/>
      <c r="T3" s="148"/>
      <c r="U3" s="148"/>
      <c r="V3" s="148"/>
      <c r="W3" s="148"/>
      <c r="X3" s="148"/>
      <c r="Y3" s="148"/>
      <c r="Z3" s="148"/>
      <c r="AA3" s="148"/>
    </row>
    <row r="4" spans="1:27" ht="39.75" customHeight="1" x14ac:dyDescent="0.25">
      <c r="B4" s="369"/>
      <c r="C4" s="369"/>
      <c r="D4" s="369"/>
      <c r="E4" s="369"/>
      <c r="F4" s="369"/>
      <c r="G4" s="369"/>
      <c r="H4" s="369"/>
      <c r="I4" s="369"/>
      <c r="J4" s="369"/>
      <c r="K4" s="148"/>
      <c r="L4" s="148"/>
      <c r="M4" s="148"/>
      <c r="N4" s="148"/>
      <c r="O4" s="148"/>
      <c r="P4" s="148"/>
      <c r="Q4" s="148"/>
      <c r="R4" s="148"/>
      <c r="S4" s="148"/>
      <c r="T4" s="148"/>
      <c r="U4" s="148"/>
      <c r="V4" s="148"/>
      <c r="W4" s="148"/>
      <c r="X4" s="148"/>
      <c r="Y4" s="148"/>
      <c r="Z4" s="148"/>
      <c r="AA4" s="148"/>
    </row>
    <row r="5" spans="1:27" ht="15.75" customHeight="1" x14ac:dyDescent="0.25">
      <c r="B5" s="153"/>
      <c r="C5" s="153"/>
      <c r="D5" s="363" t="s">
        <v>320</v>
      </c>
      <c r="E5" s="364"/>
      <c r="F5" s="364"/>
      <c r="G5" s="364"/>
      <c r="H5" s="364"/>
      <c r="I5" s="153"/>
      <c r="J5" s="153"/>
      <c r="K5" s="148"/>
      <c r="L5" s="148"/>
      <c r="M5" s="148"/>
      <c r="N5" s="148"/>
      <c r="O5" s="148"/>
      <c r="P5" s="148"/>
      <c r="Q5" s="148"/>
      <c r="R5" s="148"/>
      <c r="S5" s="148"/>
      <c r="T5" s="148"/>
      <c r="U5" s="148"/>
      <c r="V5" s="148"/>
      <c r="W5" s="148"/>
      <c r="X5" s="148"/>
      <c r="Y5" s="148"/>
      <c r="Z5" s="148"/>
      <c r="AA5" s="148"/>
    </row>
    <row r="6" spans="1:27" ht="15.75" customHeight="1" x14ac:dyDescent="0.25">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5">
      <c r="B7" s="153"/>
      <c r="C7" s="153"/>
      <c r="D7" s="153"/>
      <c r="E7" s="365"/>
      <c r="F7" s="366"/>
      <c r="G7" s="366"/>
      <c r="H7" s="153"/>
      <c r="I7" s="153"/>
      <c r="J7" s="153"/>
      <c r="K7" s="148"/>
      <c r="L7" s="148"/>
      <c r="M7" s="148"/>
      <c r="N7" s="148"/>
      <c r="O7" s="148"/>
      <c r="P7" s="148"/>
      <c r="Q7" s="148"/>
      <c r="R7" s="148"/>
      <c r="S7" s="148"/>
      <c r="T7" s="148"/>
      <c r="U7" s="148"/>
      <c r="V7" s="148"/>
      <c r="W7" s="148"/>
      <c r="X7" s="148"/>
      <c r="Y7" s="148"/>
      <c r="Z7" s="148"/>
      <c r="AA7" s="148"/>
    </row>
    <row r="8" spans="1:27" ht="15.75" customHeight="1" x14ac:dyDescent="0.25">
      <c r="B8" s="153"/>
      <c r="C8" s="153"/>
      <c r="D8" s="153"/>
      <c r="E8" s="367" t="s">
        <v>2</v>
      </c>
      <c r="F8" s="364"/>
      <c r="G8" s="364"/>
      <c r="H8" s="153"/>
      <c r="I8" s="153"/>
      <c r="J8" s="153"/>
      <c r="K8" s="148"/>
      <c r="L8" s="148"/>
      <c r="M8" s="148"/>
      <c r="N8" s="148"/>
      <c r="O8" s="148"/>
      <c r="P8" s="148"/>
      <c r="Q8" s="148"/>
      <c r="R8" s="148"/>
      <c r="S8" s="148"/>
      <c r="T8" s="148"/>
      <c r="U8" s="148"/>
      <c r="V8" s="148"/>
      <c r="W8" s="148"/>
      <c r="X8" s="148"/>
      <c r="Y8" s="148"/>
      <c r="Z8" s="148"/>
      <c r="AA8" s="148"/>
    </row>
    <row r="9" spans="1:27" ht="19.2" customHeight="1" x14ac:dyDescent="0.25">
      <c r="B9" s="362" t="s">
        <v>9</v>
      </c>
      <c r="C9" s="361"/>
      <c r="D9" s="361"/>
      <c r="E9" s="361"/>
      <c r="F9" s="361"/>
      <c r="G9" s="361"/>
      <c r="H9" s="361"/>
      <c r="I9" s="361"/>
      <c r="J9" s="361"/>
      <c r="K9" s="148"/>
      <c r="L9" s="148"/>
      <c r="M9" s="148"/>
      <c r="N9" s="148"/>
      <c r="O9" s="148"/>
      <c r="P9" s="148"/>
      <c r="Q9" s="148"/>
      <c r="R9" s="148"/>
      <c r="S9" s="148"/>
      <c r="T9" s="148"/>
      <c r="U9" s="148"/>
      <c r="V9" s="148"/>
      <c r="W9" s="148"/>
      <c r="X9" s="148"/>
      <c r="Y9" s="148"/>
      <c r="Z9" s="148"/>
      <c r="AA9" s="148"/>
    </row>
    <row r="10" spans="1:27" ht="37.200000000000003" customHeight="1" x14ac:dyDescent="0.25">
      <c r="A10" s="27"/>
      <c r="B10" s="373" t="s">
        <v>988</v>
      </c>
      <c r="C10" s="374"/>
      <c r="D10" s="374"/>
      <c r="E10" s="374"/>
      <c r="F10" s="374"/>
      <c r="G10" s="374"/>
      <c r="H10" s="374"/>
      <c r="I10" s="374"/>
      <c r="J10" s="374"/>
      <c r="K10" s="158"/>
      <c r="L10" s="148"/>
      <c r="M10" s="148"/>
      <c r="N10" s="148"/>
      <c r="O10" s="148"/>
      <c r="P10" s="148"/>
      <c r="Q10" s="148"/>
      <c r="R10" s="148"/>
      <c r="S10" s="148"/>
      <c r="T10" s="148"/>
      <c r="U10" s="148"/>
      <c r="V10" s="148"/>
      <c r="W10" s="148"/>
      <c r="X10" s="148"/>
      <c r="Y10" s="148"/>
      <c r="Z10" s="148"/>
      <c r="AA10" s="148"/>
    </row>
    <row r="11" spans="1:27" ht="24.6" customHeight="1" x14ac:dyDescent="0.25">
      <c r="A11" s="94"/>
      <c r="B11" s="375" t="s">
        <v>989</v>
      </c>
      <c r="C11" s="376"/>
      <c r="D11" s="376"/>
      <c r="E11" s="376"/>
      <c r="F11" s="376"/>
      <c r="G11" s="376"/>
      <c r="H11" s="376"/>
      <c r="I11" s="376"/>
      <c r="J11" s="377"/>
      <c r="K11" s="148"/>
      <c r="L11" s="148"/>
      <c r="M11" s="148"/>
      <c r="N11" s="148"/>
      <c r="O11" s="148"/>
      <c r="P11" s="148"/>
      <c r="Q11" s="148"/>
      <c r="R11" s="148"/>
      <c r="S11" s="148"/>
      <c r="T11" s="148"/>
      <c r="U11" s="148"/>
      <c r="V11" s="148"/>
      <c r="W11" s="148"/>
      <c r="X11" s="148"/>
      <c r="Y11" s="148"/>
      <c r="Z11" s="148"/>
      <c r="AA11" s="148"/>
    </row>
    <row r="12" spans="1:27" ht="15.6" x14ac:dyDescent="0.25">
      <c r="B12" s="150"/>
      <c r="C12" s="150"/>
      <c r="D12" s="150"/>
      <c r="E12" s="368"/>
      <c r="F12" s="368"/>
      <c r="G12" s="368"/>
      <c r="H12" s="150"/>
      <c r="I12" s="150"/>
      <c r="J12" s="150"/>
      <c r="K12" s="148"/>
      <c r="L12" s="148"/>
      <c r="M12" s="148"/>
      <c r="N12" s="148"/>
      <c r="O12" s="148"/>
      <c r="P12" s="148"/>
      <c r="Q12" s="148"/>
      <c r="R12" s="148"/>
      <c r="S12" s="148"/>
      <c r="T12" s="148"/>
      <c r="U12" s="148"/>
      <c r="V12" s="148"/>
      <c r="W12" s="148"/>
      <c r="X12" s="148"/>
      <c r="Y12" s="148"/>
      <c r="Z12" s="148"/>
      <c r="AA12" s="148"/>
    </row>
    <row r="13" spans="1:27" ht="15.6" x14ac:dyDescent="0.25">
      <c r="B13" s="150"/>
      <c r="C13" s="150"/>
      <c r="D13" s="150"/>
      <c r="E13" s="367" t="s">
        <v>321</v>
      </c>
      <c r="F13" s="367"/>
      <c r="G13" s="367"/>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x14ac:dyDescent="0.25">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5">
      <c r="B15" s="370" t="s">
        <v>976</v>
      </c>
      <c r="C15" s="371"/>
      <c r="D15" s="371"/>
      <c r="E15" s="371"/>
      <c r="F15" s="371"/>
      <c r="G15" s="371"/>
      <c r="H15" s="371"/>
      <c r="I15" s="371"/>
      <c r="J15" s="372"/>
      <c r="K15" s="148"/>
      <c r="L15" s="148"/>
      <c r="M15" s="148"/>
      <c r="N15" s="148"/>
      <c r="O15" s="148"/>
      <c r="P15" s="148"/>
      <c r="Q15" s="148"/>
      <c r="R15" s="148"/>
      <c r="S15" s="148"/>
      <c r="T15" s="148"/>
      <c r="U15" s="148"/>
      <c r="V15" s="148"/>
      <c r="W15" s="148"/>
      <c r="X15" s="148"/>
      <c r="Y15" s="148"/>
      <c r="Z15" s="148"/>
      <c r="AA15" s="148"/>
    </row>
    <row r="16" spans="1:27" ht="15.6" x14ac:dyDescent="0.25">
      <c r="B16" s="150"/>
      <c r="C16" s="360" t="s">
        <v>3</v>
      </c>
      <c r="D16" s="361"/>
      <c r="E16" s="361"/>
      <c r="F16" s="361"/>
      <c r="G16" s="361"/>
      <c r="H16" s="361"/>
      <c r="I16" s="361"/>
      <c r="J16" s="150"/>
      <c r="K16" s="148"/>
      <c r="L16" s="148"/>
      <c r="M16" s="148"/>
      <c r="N16" s="148"/>
      <c r="O16" s="148"/>
      <c r="P16" s="148"/>
      <c r="Q16" s="148"/>
      <c r="R16" s="148"/>
      <c r="S16" s="148"/>
      <c r="T16" s="148"/>
      <c r="U16" s="148"/>
      <c r="V16" s="148"/>
      <c r="W16" s="148"/>
      <c r="X16" s="148"/>
      <c r="Y16" s="148"/>
      <c r="Z16" s="148"/>
      <c r="AA16" s="148"/>
    </row>
    <row r="17" spans="1:27" ht="15.6" x14ac:dyDescent="0.25">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6" x14ac:dyDescent="0.25">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90.6" customHeight="1" x14ac:dyDescent="0.25">
      <c r="B19" s="333" t="s">
        <v>990</v>
      </c>
      <c r="C19" s="334"/>
      <c r="D19" s="334"/>
      <c r="E19" s="334"/>
      <c r="F19" s="334"/>
      <c r="G19" s="334"/>
      <c r="H19" s="334"/>
      <c r="I19" s="334"/>
      <c r="J19" s="335"/>
      <c r="K19" s="157"/>
      <c r="L19" s="158"/>
      <c r="M19" s="158"/>
      <c r="N19" s="158"/>
      <c r="O19" s="158"/>
      <c r="P19" s="158"/>
      <c r="Q19" s="158"/>
      <c r="R19" s="158"/>
      <c r="S19" s="148"/>
      <c r="T19" s="148"/>
      <c r="U19" s="148"/>
      <c r="V19" s="148"/>
      <c r="W19" s="148"/>
      <c r="X19" s="148"/>
      <c r="Y19" s="148"/>
      <c r="Z19" s="148"/>
      <c r="AA19" s="148"/>
    </row>
    <row r="20" spans="1:27" ht="22.5" customHeight="1" x14ac:dyDescent="0.25">
      <c r="A20" s="25" t="s">
        <v>84</v>
      </c>
      <c r="B20" s="356" t="s">
        <v>854</v>
      </c>
      <c r="C20" s="356"/>
      <c r="D20" s="356"/>
      <c r="E20" s="357"/>
      <c r="F20" s="358"/>
      <c r="G20" s="358"/>
      <c r="H20" s="358"/>
      <c r="I20" s="358"/>
      <c r="J20" s="359"/>
      <c r="K20" s="157"/>
      <c r="L20" s="158"/>
      <c r="M20" s="158"/>
      <c r="N20" s="158"/>
      <c r="O20" s="158"/>
      <c r="P20" s="158"/>
      <c r="Q20" s="158"/>
      <c r="R20" s="158"/>
      <c r="S20" s="148"/>
      <c r="T20" s="148"/>
      <c r="U20" s="148"/>
      <c r="V20" s="148"/>
      <c r="W20" s="148"/>
      <c r="X20" s="148"/>
      <c r="Y20" s="148"/>
      <c r="Z20" s="148"/>
      <c r="AA20" s="148"/>
    </row>
    <row r="21" spans="1:27" ht="18" customHeight="1" x14ac:dyDescent="0.25">
      <c r="A21" s="25" t="s">
        <v>855</v>
      </c>
      <c r="B21" s="353" t="s">
        <v>48</v>
      </c>
      <c r="C21" s="354"/>
      <c r="D21" s="355"/>
      <c r="E21" s="357"/>
      <c r="F21" s="358"/>
      <c r="G21" s="358"/>
      <c r="H21" s="358"/>
      <c r="I21" s="358"/>
      <c r="J21" s="359"/>
      <c r="K21" s="158"/>
      <c r="L21" s="158"/>
      <c r="M21" s="158"/>
      <c r="N21" s="158"/>
      <c r="O21" s="158"/>
      <c r="P21" s="158"/>
      <c r="Q21" s="158"/>
      <c r="R21" s="158"/>
      <c r="S21" s="148"/>
      <c r="T21" s="148"/>
      <c r="U21" s="148"/>
      <c r="V21" s="148"/>
      <c r="W21" s="148"/>
      <c r="X21" s="148"/>
      <c r="Y21" s="148"/>
      <c r="Z21" s="148"/>
      <c r="AA21" s="148"/>
    </row>
    <row r="22" spans="1:27" ht="45" customHeight="1" x14ac:dyDescent="0.25">
      <c r="A22" s="25" t="s">
        <v>85</v>
      </c>
      <c r="B22" s="356" t="s">
        <v>10</v>
      </c>
      <c r="C22" s="356"/>
      <c r="D22" s="356"/>
      <c r="E22" s="370" t="s">
        <v>977</v>
      </c>
      <c r="F22" s="371"/>
      <c r="G22" s="371"/>
      <c r="H22" s="371"/>
      <c r="I22" s="371"/>
      <c r="J22" s="372"/>
      <c r="K22" s="157"/>
      <c r="L22" s="148"/>
      <c r="M22" s="148"/>
      <c r="N22" s="148"/>
      <c r="O22" s="148"/>
      <c r="P22" s="148"/>
      <c r="Q22" s="148"/>
      <c r="R22" s="148"/>
      <c r="S22" s="148"/>
      <c r="T22" s="148"/>
      <c r="U22" s="148"/>
      <c r="V22" s="148"/>
      <c r="W22" s="148"/>
      <c r="X22" s="148"/>
      <c r="Y22" s="148"/>
      <c r="Z22" s="148"/>
      <c r="AA22" s="148"/>
    </row>
    <row r="23" spans="1:27" ht="25.2" customHeight="1" x14ac:dyDescent="0.25">
      <c r="A23" s="25" t="s">
        <v>86</v>
      </c>
      <c r="B23" s="350" t="s">
        <v>11</v>
      </c>
      <c r="C23" s="351"/>
      <c r="D23" s="352"/>
      <c r="E23" s="339"/>
      <c r="F23" s="340"/>
      <c r="G23" s="340"/>
      <c r="H23" s="340"/>
      <c r="I23" s="340"/>
      <c r="J23" s="341"/>
      <c r="K23" s="148"/>
      <c r="L23" s="148"/>
      <c r="M23" s="148"/>
      <c r="N23" s="148"/>
      <c r="O23" s="148"/>
      <c r="P23" s="148"/>
      <c r="Q23" s="148"/>
      <c r="R23" s="148"/>
      <c r="S23" s="148"/>
      <c r="T23" s="148"/>
      <c r="U23" s="148"/>
      <c r="V23" s="148"/>
      <c r="W23" s="148"/>
      <c r="X23" s="148"/>
      <c r="Y23" s="148"/>
      <c r="Z23" s="148"/>
      <c r="AA23" s="148"/>
    </row>
    <row r="24" spans="1:27" ht="25.2" customHeight="1" x14ac:dyDescent="0.25">
      <c r="A24" s="25" t="s">
        <v>87</v>
      </c>
      <c r="B24" s="350" t="s">
        <v>12</v>
      </c>
      <c r="C24" s="351"/>
      <c r="D24" s="352"/>
      <c r="E24" s="339"/>
      <c r="F24" s="340"/>
      <c r="G24" s="340"/>
      <c r="H24" s="340"/>
      <c r="I24" s="340"/>
      <c r="J24" s="341"/>
      <c r="K24" s="148"/>
      <c r="L24" s="148"/>
      <c r="M24" s="148"/>
      <c r="N24" s="148"/>
      <c r="O24" s="148"/>
      <c r="P24" s="148"/>
      <c r="Q24" s="148"/>
      <c r="R24" s="148"/>
      <c r="S24" s="148"/>
      <c r="T24" s="148"/>
      <c r="U24" s="148"/>
      <c r="V24" s="148"/>
      <c r="W24" s="148"/>
      <c r="X24" s="148"/>
      <c r="Y24" s="148"/>
      <c r="Z24" s="148"/>
      <c r="AA24" s="148"/>
    </row>
    <row r="25" spans="1:27" ht="25.2" customHeight="1" x14ac:dyDescent="0.25">
      <c r="A25" s="25" t="s">
        <v>221</v>
      </c>
      <c r="B25" s="350" t="s">
        <v>13</v>
      </c>
      <c r="C25" s="351"/>
      <c r="D25" s="352"/>
      <c r="E25" s="339"/>
      <c r="F25" s="340"/>
      <c r="G25" s="340"/>
      <c r="H25" s="340"/>
      <c r="I25" s="340"/>
      <c r="J25" s="341"/>
      <c r="K25" s="148"/>
      <c r="L25" s="148"/>
      <c r="M25" s="148"/>
      <c r="N25" s="148"/>
      <c r="O25" s="159"/>
      <c r="P25" s="148"/>
      <c r="Q25" s="148"/>
      <c r="R25" s="148"/>
      <c r="S25" s="148"/>
      <c r="T25" s="148"/>
      <c r="U25" s="148"/>
      <c r="V25" s="148"/>
      <c r="W25" s="148"/>
      <c r="X25" s="148"/>
      <c r="Y25" s="148"/>
      <c r="Z25" s="148"/>
      <c r="AA25" s="148"/>
    </row>
    <row r="26" spans="1:27" ht="25.2" customHeight="1" x14ac:dyDescent="0.25">
      <c r="A26" s="25" t="s">
        <v>222</v>
      </c>
      <c r="B26" s="350" t="s">
        <v>14</v>
      </c>
      <c r="C26" s="351"/>
      <c r="D26" s="352"/>
      <c r="E26" s="339"/>
      <c r="F26" s="340"/>
      <c r="G26" s="340"/>
      <c r="H26" s="340"/>
      <c r="I26" s="340"/>
      <c r="J26" s="341"/>
      <c r="K26" s="148"/>
      <c r="L26" s="148"/>
      <c r="M26" s="148"/>
      <c r="N26" s="148"/>
      <c r="O26" s="148"/>
      <c r="P26" s="148"/>
      <c r="Q26" s="148"/>
      <c r="R26" s="148"/>
      <c r="S26" s="148"/>
      <c r="T26" s="148"/>
      <c r="U26" s="148"/>
      <c r="V26" s="148"/>
      <c r="W26" s="148"/>
      <c r="X26" s="148"/>
      <c r="Y26" s="148"/>
      <c r="Z26" s="148"/>
      <c r="AA26" s="148"/>
    </row>
    <row r="27" spans="1:27" ht="25.2" customHeight="1" x14ac:dyDescent="0.25">
      <c r="A27" s="25" t="s">
        <v>223</v>
      </c>
      <c r="B27" s="350" t="s">
        <v>15</v>
      </c>
      <c r="C27" s="351"/>
      <c r="D27" s="352"/>
      <c r="E27" s="339"/>
      <c r="F27" s="340"/>
      <c r="G27" s="340"/>
      <c r="H27" s="340"/>
      <c r="I27" s="340"/>
      <c r="J27" s="341"/>
      <c r="K27" s="148"/>
      <c r="L27" s="148"/>
      <c r="M27" s="148"/>
      <c r="N27" s="148"/>
      <c r="O27" s="148"/>
      <c r="P27" s="148"/>
      <c r="Q27" s="148"/>
      <c r="R27" s="148"/>
      <c r="S27" s="148"/>
      <c r="T27" s="148"/>
      <c r="U27" s="148"/>
      <c r="V27" s="148"/>
      <c r="W27" s="148"/>
      <c r="X27" s="148"/>
      <c r="Y27" s="148"/>
      <c r="Z27" s="148"/>
      <c r="AA27" s="148"/>
    </row>
    <row r="28" spans="1:27" ht="25.2" customHeight="1" x14ac:dyDescent="0.25">
      <c r="A28" s="25" t="s">
        <v>224</v>
      </c>
      <c r="B28" s="350" t="s">
        <v>16</v>
      </c>
      <c r="C28" s="351"/>
      <c r="D28" s="352"/>
      <c r="E28" s="339"/>
      <c r="F28" s="340"/>
      <c r="G28" s="340"/>
      <c r="H28" s="340"/>
      <c r="I28" s="340"/>
      <c r="J28" s="341"/>
      <c r="K28" s="148"/>
      <c r="L28" s="148"/>
      <c r="M28" s="148"/>
      <c r="N28" s="148"/>
      <c r="O28" s="148"/>
      <c r="P28" s="148"/>
      <c r="Q28" s="148"/>
      <c r="R28" s="148"/>
      <c r="S28" s="148"/>
      <c r="T28" s="148"/>
      <c r="U28" s="148"/>
      <c r="V28" s="148"/>
      <c r="W28" s="148"/>
      <c r="X28" s="148"/>
      <c r="Y28" s="148"/>
      <c r="Z28" s="148"/>
      <c r="AA28" s="148"/>
    </row>
    <row r="29" spans="1:27" ht="25.2" customHeight="1" x14ac:dyDescent="0.25">
      <c r="A29" s="25" t="s">
        <v>225</v>
      </c>
      <c r="B29" s="350" t="s">
        <v>17</v>
      </c>
      <c r="C29" s="351"/>
      <c r="D29" s="352"/>
      <c r="E29" s="339"/>
      <c r="F29" s="340"/>
      <c r="G29" s="340"/>
      <c r="H29" s="340"/>
      <c r="I29" s="340"/>
      <c r="J29" s="341"/>
      <c r="K29" s="148"/>
      <c r="L29" s="148"/>
      <c r="M29" s="148"/>
      <c r="N29" s="148"/>
      <c r="O29" s="148"/>
      <c r="P29" s="148"/>
      <c r="Q29" s="148"/>
      <c r="R29" s="148"/>
      <c r="S29" s="148"/>
      <c r="T29" s="148"/>
      <c r="U29" s="148"/>
      <c r="V29" s="148"/>
      <c r="W29" s="148"/>
      <c r="X29" s="148"/>
      <c r="Y29" s="148"/>
      <c r="Z29" s="148"/>
      <c r="AA29" s="148"/>
    </row>
    <row r="30" spans="1:27" ht="25.2" customHeight="1" x14ac:dyDescent="0.25">
      <c r="A30" s="25" t="s">
        <v>226</v>
      </c>
      <c r="B30" s="379" t="s">
        <v>18</v>
      </c>
      <c r="C30" s="379"/>
      <c r="D30" s="379"/>
      <c r="E30" s="339"/>
      <c r="F30" s="340"/>
      <c r="G30" s="340"/>
      <c r="H30" s="340"/>
      <c r="I30" s="340"/>
      <c r="J30" s="341"/>
      <c r="K30" s="148"/>
      <c r="L30" s="148"/>
      <c r="M30" s="159"/>
      <c r="N30" s="148"/>
      <c r="O30" s="148"/>
      <c r="P30" s="148"/>
      <c r="Q30" s="148"/>
      <c r="R30" s="148"/>
      <c r="S30" s="148"/>
      <c r="T30" s="148"/>
      <c r="U30" s="148"/>
      <c r="V30" s="148"/>
      <c r="W30" s="148"/>
      <c r="X30" s="148"/>
      <c r="Y30" s="148"/>
      <c r="Z30" s="148"/>
      <c r="AA30" s="148"/>
    </row>
    <row r="31" spans="1:27" ht="33" customHeight="1" x14ac:dyDescent="0.25">
      <c r="A31" s="25" t="s">
        <v>227</v>
      </c>
      <c r="B31" s="350" t="s">
        <v>19</v>
      </c>
      <c r="C31" s="351"/>
      <c r="D31" s="352"/>
      <c r="E31" s="339"/>
      <c r="F31" s="340"/>
      <c r="G31" s="340"/>
      <c r="H31" s="340"/>
      <c r="I31" s="340"/>
      <c r="J31" s="341"/>
      <c r="K31" s="148"/>
      <c r="L31" s="148"/>
      <c r="M31" s="148"/>
      <c r="N31" s="148"/>
      <c r="O31" s="148"/>
      <c r="P31" s="148"/>
      <c r="Q31" s="148"/>
      <c r="R31" s="148"/>
      <c r="S31" s="148"/>
      <c r="T31" s="148"/>
      <c r="U31" s="148"/>
      <c r="V31" s="148"/>
      <c r="W31" s="148"/>
      <c r="X31" s="148"/>
      <c r="Y31" s="148"/>
      <c r="Z31" s="148"/>
      <c r="AA31" s="148"/>
    </row>
    <row r="32" spans="1:27" ht="33.75" customHeight="1" x14ac:dyDescent="0.25">
      <c r="A32" s="25" t="s">
        <v>228</v>
      </c>
      <c r="B32" s="350" t="s">
        <v>20</v>
      </c>
      <c r="C32" s="351"/>
      <c r="D32" s="352"/>
      <c r="E32" s="339"/>
      <c r="F32" s="340"/>
      <c r="G32" s="340"/>
      <c r="H32" s="340"/>
      <c r="I32" s="340"/>
      <c r="J32" s="341"/>
      <c r="K32" s="148"/>
      <c r="L32" s="148"/>
      <c r="M32" s="148"/>
      <c r="N32" s="148"/>
      <c r="O32" s="148"/>
      <c r="P32" s="148"/>
      <c r="Q32" s="148"/>
      <c r="R32" s="148"/>
      <c r="S32" s="148"/>
      <c r="T32" s="148"/>
      <c r="U32" s="148"/>
      <c r="V32" s="148"/>
      <c r="W32" s="148"/>
      <c r="X32" s="148"/>
      <c r="Y32" s="148"/>
      <c r="Z32" s="148"/>
      <c r="AA32" s="148"/>
    </row>
    <row r="33" spans="1:27" ht="25.2" customHeight="1" x14ac:dyDescent="0.25">
      <c r="A33" s="25" t="s">
        <v>229</v>
      </c>
      <c r="B33" s="350" t="s">
        <v>21</v>
      </c>
      <c r="C33" s="351"/>
      <c r="D33" s="352"/>
      <c r="E33" s="339"/>
      <c r="F33" s="340"/>
      <c r="G33" s="340"/>
      <c r="H33" s="340"/>
      <c r="I33" s="340"/>
      <c r="J33" s="341"/>
      <c r="K33" s="148"/>
      <c r="L33" s="148"/>
      <c r="M33" s="148"/>
      <c r="N33" s="148"/>
      <c r="O33" s="159"/>
      <c r="P33" s="148"/>
      <c r="Q33" s="148"/>
      <c r="R33" s="148"/>
      <c r="S33" s="148"/>
      <c r="T33" s="148"/>
      <c r="U33" s="148"/>
      <c r="V33" s="148"/>
      <c r="W33" s="148"/>
      <c r="X33" s="148"/>
      <c r="Y33" s="148"/>
      <c r="Z33" s="148"/>
      <c r="AA33" s="148"/>
    </row>
    <row r="34" spans="1:27" ht="46.5" customHeight="1" x14ac:dyDescent="0.25">
      <c r="A34" s="25" t="s">
        <v>651</v>
      </c>
      <c r="B34" s="336" t="s">
        <v>862</v>
      </c>
      <c r="C34" s="337"/>
      <c r="D34" s="338"/>
      <c r="E34" s="339"/>
      <c r="F34" s="340"/>
      <c r="G34" s="340"/>
      <c r="H34" s="340"/>
      <c r="I34" s="340"/>
      <c r="J34" s="341"/>
      <c r="K34" s="158"/>
      <c r="L34" s="148"/>
      <c r="M34" s="148"/>
      <c r="N34" s="148"/>
      <c r="O34" s="159"/>
      <c r="P34" s="148"/>
      <c r="Q34" s="148"/>
      <c r="R34" s="148"/>
      <c r="S34" s="148"/>
      <c r="T34" s="148"/>
      <c r="U34" s="148"/>
      <c r="V34" s="148"/>
      <c r="W34" s="148"/>
      <c r="X34" s="148"/>
      <c r="Y34" s="148"/>
      <c r="Z34" s="148"/>
      <c r="AA34" s="148"/>
    </row>
    <row r="35" spans="1:27" ht="24" customHeight="1" x14ac:dyDescent="0.25">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5">
      <c r="A36" s="25" t="s">
        <v>50</v>
      </c>
      <c r="B36" s="380" t="s">
        <v>23</v>
      </c>
      <c r="C36" s="380"/>
      <c r="D36" s="380"/>
      <c r="E36" s="381"/>
      <c r="F36" s="381"/>
      <c r="G36" s="381"/>
      <c r="H36" s="381"/>
      <c r="I36" s="381"/>
      <c r="J36" s="381"/>
      <c r="K36" s="148"/>
      <c r="L36" s="148"/>
      <c r="M36" s="148"/>
      <c r="N36" s="148"/>
      <c r="O36" s="148"/>
      <c r="P36" s="148"/>
      <c r="Q36" s="148"/>
      <c r="R36" s="148"/>
      <c r="S36" s="148"/>
      <c r="T36" s="148"/>
      <c r="U36" s="148"/>
      <c r="V36" s="148"/>
      <c r="W36" s="148"/>
      <c r="X36" s="148"/>
      <c r="Y36" s="148"/>
      <c r="Z36" s="148"/>
      <c r="AA36" s="148"/>
    </row>
    <row r="37" spans="1:27" ht="15.6" customHeight="1" x14ac:dyDescent="0.25">
      <c r="A37" s="378" t="s">
        <v>88</v>
      </c>
      <c r="B37" s="382" t="s">
        <v>24</v>
      </c>
      <c r="C37" s="383"/>
      <c r="D37" s="384"/>
      <c r="E37" s="391" t="s">
        <v>25</v>
      </c>
      <c r="F37" s="392"/>
      <c r="G37" s="392"/>
      <c r="H37" s="392"/>
      <c r="I37" s="392"/>
      <c r="J37" s="160" t="s">
        <v>5</v>
      </c>
      <c r="K37" s="148"/>
      <c r="L37" s="148"/>
      <c r="M37" s="148"/>
      <c r="N37" s="148"/>
      <c r="O37" s="148"/>
      <c r="P37" s="148"/>
      <c r="Q37" s="148"/>
      <c r="R37" s="148"/>
      <c r="S37" s="148"/>
      <c r="T37" s="148"/>
      <c r="U37" s="148"/>
      <c r="V37" s="148"/>
      <c r="W37" s="148"/>
      <c r="X37" s="148"/>
      <c r="Y37" s="148"/>
      <c r="Z37" s="148"/>
      <c r="AA37" s="148"/>
    </row>
    <row r="38" spans="1:27" ht="15.6" customHeight="1" x14ac:dyDescent="0.25">
      <c r="A38" s="378"/>
      <c r="B38" s="385"/>
      <c r="C38" s="386"/>
      <c r="D38" s="387"/>
      <c r="E38" s="393" t="s">
        <v>26</v>
      </c>
      <c r="F38" s="394"/>
      <c r="G38" s="394"/>
      <c r="H38" s="394"/>
      <c r="I38" s="394"/>
      <c r="J38" s="395"/>
      <c r="K38" s="148"/>
      <c r="L38" s="148"/>
      <c r="M38" s="148"/>
      <c r="N38" s="148"/>
      <c r="O38" s="148"/>
      <c r="P38" s="148"/>
      <c r="Q38" s="148"/>
      <c r="R38" s="148"/>
      <c r="S38" s="148"/>
      <c r="T38" s="148"/>
      <c r="U38" s="148"/>
      <c r="V38" s="148"/>
      <c r="W38" s="148"/>
      <c r="X38" s="148"/>
      <c r="Y38" s="148"/>
      <c r="Z38" s="148"/>
      <c r="AA38" s="148"/>
    </row>
    <row r="39" spans="1:27" ht="62.25" customHeight="1" x14ac:dyDescent="0.25">
      <c r="A39" s="378"/>
      <c r="B39" s="388"/>
      <c r="C39" s="389"/>
      <c r="D39" s="390"/>
      <c r="E39" s="339"/>
      <c r="F39" s="340"/>
      <c r="G39" s="340"/>
      <c r="H39" s="340"/>
      <c r="I39" s="340"/>
      <c r="J39" s="341"/>
      <c r="K39" s="148"/>
      <c r="L39" s="148"/>
      <c r="M39" s="148"/>
      <c r="N39" s="148"/>
      <c r="O39" s="148"/>
      <c r="P39" s="148"/>
      <c r="Q39" s="148"/>
      <c r="R39" s="148"/>
      <c r="S39" s="148"/>
      <c r="T39" s="148"/>
      <c r="U39" s="148"/>
      <c r="V39" s="148"/>
      <c r="W39" s="148"/>
      <c r="X39" s="148"/>
      <c r="Y39" s="148"/>
      <c r="Z39" s="148"/>
      <c r="AA39" s="148"/>
    </row>
    <row r="40" spans="1:27" ht="29.25" customHeight="1" x14ac:dyDescent="0.25">
      <c r="A40" s="25" t="s">
        <v>51</v>
      </c>
      <c r="B40" s="345" t="s">
        <v>142</v>
      </c>
      <c r="C40" s="346"/>
      <c r="D40" s="347"/>
      <c r="E40" s="348"/>
      <c r="F40" s="348"/>
      <c r="G40" s="348"/>
      <c r="H40" s="348"/>
      <c r="I40" s="348"/>
      <c r="J40" s="348"/>
      <c r="K40" s="148"/>
      <c r="L40" s="148"/>
      <c r="M40" s="148"/>
      <c r="N40" s="148"/>
      <c r="O40" s="148"/>
      <c r="P40" s="148"/>
      <c r="Q40" s="148"/>
      <c r="R40" s="148"/>
      <c r="S40" s="148"/>
      <c r="T40" s="148"/>
      <c r="U40" s="148"/>
      <c r="V40" s="148"/>
      <c r="W40" s="148"/>
      <c r="X40" s="148"/>
      <c r="Y40" s="148"/>
      <c r="Z40" s="148"/>
      <c r="AA40" s="148"/>
    </row>
    <row r="41" spans="1:27" ht="44.25" customHeight="1" x14ac:dyDescent="0.25">
      <c r="A41" s="25" t="s">
        <v>52</v>
      </c>
      <c r="B41" s="349" t="s">
        <v>45</v>
      </c>
      <c r="C41" s="349"/>
      <c r="D41" s="349"/>
      <c r="E41" s="339"/>
      <c r="F41" s="340"/>
      <c r="G41" s="340"/>
      <c r="H41" s="340"/>
      <c r="I41" s="340"/>
      <c r="J41" s="341"/>
      <c r="K41" s="148"/>
      <c r="L41" s="148"/>
      <c r="M41" s="148"/>
      <c r="N41" s="148"/>
      <c r="O41" s="148"/>
      <c r="P41" s="148"/>
      <c r="Q41" s="148"/>
      <c r="R41" s="148"/>
      <c r="S41" s="148"/>
      <c r="T41" s="148"/>
      <c r="U41" s="148"/>
      <c r="V41" s="148"/>
      <c r="W41" s="148"/>
      <c r="X41" s="148"/>
      <c r="Y41" s="148"/>
      <c r="Z41" s="148"/>
      <c r="AA41" s="148"/>
    </row>
    <row r="42" spans="1:27" ht="35.4" customHeight="1" x14ac:dyDescent="0.25">
      <c r="A42" s="25" t="s">
        <v>89</v>
      </c>
      <c r="B42" s="342" t="s">
        <v>244</v>
      </c>
      <c r="C42" s="343"/>
      <c r="D42" s="344"/>
      <c r="E42" s="339"/>
      <c r="F42" s="340"/>
      <c r="G42" s="340"/>
      <c r="H42" s="340"/>
      <c r="I42" s="340"/>
      <c r="J42" s="341"/>
      <c r="K42" s="148"/>
      <c r="L42" s="148"/>
      <c r="M42" s="148"/>
      <c r="N42" s="148"/>
      <c r="O42" s="148"/>
      <c r="P42" s="148"/>
      <c r="Q42" s="148"/>
      <c r="R42" s="148"/>
      <c r="S42" s="148"/>
      <c r="T42" s="148"/>
      <c r="U42" s="148"/>
      <c r="V42" s="148"/>
      <c r="W42" s="148"/>
      <c r="X42" s="148"/>
      <c r="Y42" s="148"/>
      <c r="Z42" s="148"/>
      <c r="AA42" s="148"/>
    </row>
    <row r="43" spans="1:27" ht="27" customHeight="1" x14ac:dyDescent="0.25">
      <c r="A43" s="25" t="s">
        <v>230</v>
      </c>
      <c r="B43" s="342" t="s">
        <v>245</v>
      </c>
      <c r="C43" s="343"/>
      <c r="D43" s="344"/>
      <c r="E43" s="339"/>
      <c r="F43" s="340"/>
      <c r="G43" s="340"/>
      <c r="H43" s="340"/>
      <c r="I43" s="340"/>
      <c r="J43" s="341"/>
      <c r="K43" s="148"/>
      <c r="L43" s="148"/>
      <c r="M43" s="148"/>
      <c r="N43" s="148"/>
      <c r="O43" s="148"/>
      <c r="P43" s="148"/>
      <c r="Q43" s="148"/>
      <c r="R43" s="148"/>
      <c r="S43" s="148"/>
      <c r="T43" s="148"/>
      <c r="U43" s="148"/>
      <c r="V43" s="148"/>
      <c r="W43" s="148"/>
      <c r="X43" s="148"/>
      <c r="Y43" s="148"/>
      <c r="Z43" s="148"/>
      <c r="AA43" s="148"/>
    </row>
    <row r="44" spans="1:27" ht="15.6" x14ac:dyDescent="0.25">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5">
      <c r="B45" s="332"/>
      <c r="C45" s="332"/>
      <c r="D45" s="332"/>
      <c r="E45" s="332"/>
      <c r="F45" s="332"/>
      <c r="G45" s="332"/>
      <c r="H45" s="332"/>
      <c r="I45" s="332"/>
      <c r="J45" s="332"/>
      <c r="K45" s="148"/>
      <c r="L45" s="148"/>
      <c r="M45" s="148"/>
      <c r="N45" s="148"/>
      <c r="O45" s="148"/>
      <c r="P45" s="148"/>
      <c r="Q45" s="148"/>
      <c r="R45" s="148"/>
      <c r="S45" s="148"/>
      <c r="T45" s="148"/>
      <c r="U45" s="148"/>
      <c r="V45" s="148"/>
      <c r="W45" s="148"/>
      <c r="X45" s="148"/>
      <c r="Y45" s="148"/>
      <c r="Z45" s="148"/>
      <c r="AA45" s="148"/>
    </row>
    <row r="46" spans="1:27" ht="15.6" x14ac:dyDescent="0.25">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6" x14ac:dyDescent="0.25">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6" x14ac:dyDescent="0.25">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5" customHeight="1" x14ac:dyDescent="0.25">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6" x14ac:dyDescent="0.25">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6" x14ac:dyDescent="0.25">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6" x14ac:dyDescent="0.25">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6" x14ac:dyDescent="0.25">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6" x14ac:dyDescent="0.25">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6" x14ac:dyDescent="0.25">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6" x14ac:dyDescent="0.25">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6" x14ac:dyDescent="0.25">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6" x14ac:dyDescent="0.25">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6" x14ac:dyDescent="0.25">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6" x14ac:dyDescent="0.25">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6" x14ac:dyDescent="0.25">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6" x14ac:dyDescent="0.25">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6" x14ac:dyDescent="0.25">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6" x14ac:dyDescent="0.25">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6" x14ac:dyDescent="0.25">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6" x14ac:dyDescent="0.25">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6" x14ac:dyDescent="0.25">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6" x14ac:dyDescent="0.25">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6" x14ac:dyDescent="0.25">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6" x14ac:dyDescent="0.25">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6" x14ac:dyDescent="0.25">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6" x14ac:dyDescent="0.25">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6" x14ac:dyDescent="0.25">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6" x14ac:dyDescent="0.25">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6" x14ac:dyDescent="0.25">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6" x14ac:dyDescent="0.25">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6" x14ac:dyDescent="0.25">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6" x14ac:dyDescent="0.25">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6" x14ac:dyDescent="0.25">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6" x14ac:dyDescent="0.25">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6" x14ac:dyDescent="0.25">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6" x14ac:dyDescent="0.25">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6" x14ac:dyDescent="0.25">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6" x14ac:dyDescent="0.25">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6" x14ac:dyDescent="0.25">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6" x14ac:dyDescent="0.25">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6" x14ac:dyDescent="0.25">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6" x14ac:dyDescent="0.25">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6" x14ac:dyDescent="0.25">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6" x14ac:dyDescent="0.25">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6" x14ac:dyDescent="0.25">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6" x14ac:dyDescent="0.25">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6" x14ac:dyDescent="0.25">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6" x14ac:dyDescent="0.25">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6" x14ac:dyDescent="0.25">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6" x14ac:dyDescent="0.25">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6" x14ac:dyDescent="0.25">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6" x14ac:dyDescent="0.25">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6" x14ac:dyDescent="0.25">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6" x14ac:dyDescent="0.25">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6" x14ac:dyDescent="0.25">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6" x14ac:dyDescent="0.25">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6" x14ac:dyDescent="0.25">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6" x14ac:dyDescent="0.25">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6" x14ac:dyDescent="0.25">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6" x14ac:dyDescent="0.25">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6" x14ac:dyDescent="0.25">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6" x14ac:dyDescent="0.25">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6" x14ac:dyDescent="0.25">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6" x14ac:dyDescent="0.25">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6" x14ac:dyDescent="0.25">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6" x14ac:dyDescent="0.25">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6" x14ac:dyDescent="0.25">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6" x14ac:dyDescent="0.25">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6" x14ac:dyDescent="0.25">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6" x14ac:dyDescent="0.25">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6" x14ac:dyDescent="0.25">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6" x14ac:dyDescent="0.25">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6" x14ac:dyDescent="0.25">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6" x14ac:dyDescent="0.25">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6" x14ac:dyDescent="0.25">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6" x14ac:dyDescent="0.25">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6" x14ac:dyDescent="0.25">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6" x14ac:dyDescent="0.25">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6" x14ac:dyDescent="0.25">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6" x14ac:dyDescent="0.25">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6" x14ac:dyDescent="0.25">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6" x14ac:dyDescent="0.25">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6" x14ac:dyDescent="0.25">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6" x14ac:dyDescent="0.25">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6" x14ac:dyDescent="0.25">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6" x14ac:dyDescent="0.25">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6" x14ac:dyDescent="0.25">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6" x14ac:dyDescent="0.25">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6" x14ac:dyDescent="0.25">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6" x14ac:dyDescent="0.25">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6" x14ac:dyDescent="0.25">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6" x14ac:dyDescent="0.25">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6" x14ac:dyDescent="0.25">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6" x14ac:dyDescent="0.25">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6" x14ac:dyDescent="0.25">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6" x14ac:dyDescent="0.25">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6" x14ac:dyDescent="0.25">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6" x14ac:dyDescent="0.25">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6" x14ac:dyDescent="0.25">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6" x14ac:dyDescent="0.25">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6" x14ac:dyDescent="0.25">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6" x14ac:dyDescent="0.25">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6" x14ac:dyDescent="0.25">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6" x14ac:dyDescent="0.25">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6" x14ac:dyDescent="0.25">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6" x14ac:dyDescent="0.25">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6" x14ac:dyDescent="0.25">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6" x14ac:dyDescent="0.25">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6" x14ac:dyDescent="0.25">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6" x14ac:dyDescent="0.25">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6" x14ac:dyDescent="0.25">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6" x14ac:dyDescent="0.25">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6" x14ac:dyDescent="0.25">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6" x14ac:dyDescent="0.25">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6" x14ac:dyDescent="0.25">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6" x14ac:dyDescent="0.25">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6" x14ac:dyDescent="0.25">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6" x14ac:dyDescent="0.25">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6" x14ac:dyDescent="0.25">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6" x14ac:dyDescent="0.25">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6" x14ac:dyDescent="0.25">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6" x14ac:dyDescent="0.25">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6" x14ac:dyDescent="0.25">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6" x14ac:dyDescent="0.25">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6" x14ac:dyDescent="0.25">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6" x14ac:dyDescent="0.25">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6" x14ac:dyDescent="0.25">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6" x14ac:dyDescent="0.25">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6" x14ac:dyDescent="0.25">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6" x14ac:dyDescent="0.25">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6" x14ac:dyDescent="0.25">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6" x14ac:dyDescent="0.25">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6" x14ac:dyDescent="0.25">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6" x14ac:dyDescent="0.25">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6" x14ac:dyDescent="0.25">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6" x14ac:dyDescent="0.25">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6" x14ac:dyDescent="0.25">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6" x14ac:dyDescent="0.25">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6" x14ac:dyDescent="0.25">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6" x14ac:dyDescent="0.25">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6" x14ac:dyDescent="0.25">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6" x14ac:dyDescent="0.25">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6" x14ac:dyDescent="0.25">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6" x14ac:dyDescent="0.25">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6" x14ac:dyDescent="0.25">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6" x14ac:dyDescent="0.25">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6" x14ac:dyDescent="0.25">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6" x14ac:dyDescent="0.25">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6" x14ac:dyDescent="0.25">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6" x14ac:dyDescent="0.25">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6" x14ac:dyDescent="0.25">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6" x14ac:dyDescent="0.25">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6" x14ac:dyDescent="0.25">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6" x14ac:dyDescent="0.25">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6" x14ac:dyDescent="0.25">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6" x14ac:dyDescent="0.25">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6" x14ac:dyDescent="0.25">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6" x14ac:dyDescent="0.25">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6" x14ac:dyDescent="0.25">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6" x14ac:dyDescent="0.25">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6" x14ac:dyDescent="0.25">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6" x14ac:dyDescent="0.25">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6" x14ac:dyDescent="0.25">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6" x14ac:dyDescent="0.25">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6" x14ac:dyDescent="0.25">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6" x14ac:dyDescent="0.25">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6" x14ac:dyDescent="0.25">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6" x14ac:dyDescent="0.25">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6" x14ac:dyDescent="0.25">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6" x14ac:dyDescent="0.25">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6" x14ac:dyDescent="0.25">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6" x14ac:dyDescent="0.25">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6" x14ac:dyDescent="0.25">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6" x14ac:dyDescent="0.25">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6" x14ac:dyDescent="0.25">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6" x14ac:dyDescent="0.25">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6" x14ac:dyDescent="0.25">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6" x14ac:dyDescent="0.25">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6" x14ac:dyDescent="0.25">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6" x14ac:dyDescent="0.25">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6" x14ac:dyDescent="0.25">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6" x14ac:dyDescent="0.25">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6" x14ac:dyDescent="0.25">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6" x14ac:dyDescent="0.25">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6" x14ac:dyDescent="0.25">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6" x14ac:dyDescent="0.25">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6" x14ac:dyDescent="0.25">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6" x14ac:dyDescent="0.25">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6" x14ac:dyDescent="0.25">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6" x14ac:dyDescent="0.25">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6" x14ac:dyDescent="0.25">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6" x14ac:dyDescent="0.25">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6" x14ac:dyDescent="0.25">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6" x14ac:dyDescent="0.25">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6" x14ac:dyDescent="0.25">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6" x14ac:dyDescent="0.25">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6" x14ac:dyDescent="0.25">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6" x14ac:dyDescent="0.25">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6" x14ac:dyDescent="0.25">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6" x14ac:dyDescent="0.25">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6" x14ac:dyDescent="0.25">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6" x14ac:dyDescent="0.25">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6" x14ac:dyDescent="0.25">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6" x14ac:dyDescent="0.25">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6" x14ac:dyDescent="0.25">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6" x14ac:dyDescent="0.25">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6" x14ac:dyDescent="0.25">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6" x14ac:dyDescent="0.25">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6" x14ac:dyDescent="0.25">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6" x14ac:dyDescent="0.25">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6" x14ac:dyDescent="0.25">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6" x14ac:dyDescent="0.25">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6" x14ac:dyDescent="0.25">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6" x14ac:dyDescent="0.25">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6" x14ac:dyDescent="0.25">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6" x14ac:dyDescent="0.25">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6" x14ac:dyDescent="0.25">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6" x14ac:dyDescent="0.25">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6" x14ac:dyDescent="0.25">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6" x14ac:dyDescent="0.25">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6" x14ac:dyDescent="0.25">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6" x14ac:dyDescent="0.25">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6" x14ac:dyDescent="0.25">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6" x14ac:dyDescent="0.25">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6" x14ac:dyDescent="0.25">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6" x14ac:dyDescent="0.25">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6" x14ac:dyDescent="0.25">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6" x14ac:dyDescent="0.25">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6" x14ac:dyDescent="0.25">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6" x14ac:dyDescent="0.25">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6" x14ac:dyDescent="0.25">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6" x14ac:dyDescent="0.25">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6" x14ac:dyDescent="0.25">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6" x14ac:dyDescent="0.25">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6" x14ac:dyDescent="0.25">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6" x14ac:dyDescent="0.25">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6" x14ac:dyDescent="0.25">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6" x14ac:dyDescent="0.25">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6" x14ac:dyDescent="0.25">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6" x14ac:dyDescent="0.25">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6" x14ac:dyDescent="0.25">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6" x14ac:dyDescent="0.25">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6" x14ac:dyDescent="0.25">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6" x14ac:dyDescent="0.25">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6" x14ac:dyDescent="0.25">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6" x14ac:dyDescent="0.25">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6" x14ac:dyDescent="0.25">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6" x14ac:dyDescent="0.25">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6" x14ac:dyDescent="0.25">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6" x14ac:dyDescent="0.25">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6" x14ac:dyDescent="0.25">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6" x14ac:dyDescent="0.25">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6" x14ac:dyDescent="0.25">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6" x14ac:dyDescent="0.25">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6" x14ac:dyDescent="0.25">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6" x14ac:dyDescent="0.25">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6" x14ac:dyDescent="0.25">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6" x14ac:dyDescent="0.25">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6" x14ac:dyDescent="0.25">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6" x14ac:dyDescent="0.25">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6" x14ac:dyDescent="0.25">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6" x14ac:dyDescent="0.25">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6" x14ac:dyDescent="0.25">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6" x14ac:dyDescent="0.25">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6" x14ac:dyDescent="0.25">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6" x14ac:dyDescent="0.25">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6" x14ac:dyDescent="0.25">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6" x14ac:dyDescent="0.25">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6" x14ac:dyDescent="0.25">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6" x14ac:dyDescent="0.25">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6" x14ac:dyDescent="0.25">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6" x14ac:dyDescent="0.25">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6" x14ac:dyDescent="0.25">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6" x14ac:dyDescent="0.25">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6" x14ac:dyDescent="0.25">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6" x14ac:dyDescent="0.25">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6" x14ac:dyDescent="0.25">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6" x14ac:dyDescent="0.25">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6" x14ac:dyDescent="0.25">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6" x14ac:dyDescent="0.25">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6" x14ac:dyDescent="0.25">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6" x14ac:dyDescent="0.25">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6" x14ac:dyDescent="0.25">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6" x14ac:dyDescent="0.25">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6" x14ac:dyDescent="0.25">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6" x14ac:dyDescent="0.25">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6" x14ac:dyDescent="0.25">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6" x14ac:dyDescent="0.25">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6" x14ac:dyDescent="0.25">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6" x14ac:dyDescent="0.25">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6" x14ac:dyDescent="0.25">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6" x14ac:dyDescent="0.25">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6" x14ac:dyDescent="0.25">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6" x14ac:dyDescent="0.25">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6" x14ac:dyDescent="0.25">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6" x14ac:dyDescent="0.25">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6" x14ac:dyDescent="0.25">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6" x14ac:dyDescent="0.25">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6" x14ac:dyDescent="0.25">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6" x14ac:dyDescent="0.25">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6" x14ac:dyDescent="0.25">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6" x14ac:dyDescent="0.25">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6" x14ac:dyDescent="0.25">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6" x14ac:dyDescent="0.25">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6" x14ac:dyDescent="0.25">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6" x14ac:dyDescent="0.25">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6" x14ac:dyDescent="0.25">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6" x14ac:dyDescent="0.25">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6" x14ac:dyDescent="0.25">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6" x14ac:dyDescent="0.25">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6" x14ac:dyDescent="0.25">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6" x14ac:dyDescent="0.25">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6" x14ac:dyDescent="0.25">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6" x14ac:dyDescent="0.25">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6" x14ac:dyDescent="0.25">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6" x14ac:dyDescent="0.25">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6" x14ac:dyDescent="0.25">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6" x14ac:dyDescent="0.25">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6" x14ac:dyDescent="0.25">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6" x14ac:dyDescent="0.25">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6" x14ac:dyDescent="0.25">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6" x14ac:dyDescent="0.25">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6" x14ac:dyDescent="0.25">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6" x14ac:dyDescent="0.25">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6" x14ac:dyDescent="0.25">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6" x14ac:dyDescent="0.25">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6" x14ac:dyDescent="0.25">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6" x14ac:dyDescent="0.25">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6" x14ac:dyDescent="0.25">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6" x14ac:dyDescent="0.25">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6" x14ac:dyDescent="0.25">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6" x14ac:dyDescent="0.25">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6" x14ac:dyDescent="0.25">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6" x14ac:dyDescent="0.25">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6" x14ac:dyDescent="0.25">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6" x14ac:dyDescent="0.25">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6" x14ac:dyDescent="0.25">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6" x14ac:dyDescent="0.25">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6" x14ac:dyDescent="0.25">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6" x14ac:dyDescent="0.25">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6" x14ac:dyDescent="0.25">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6" x14ac:dyDescent="0.25">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6" x14ac:dyDescent="0.25">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6" x14ac:dyDescent="0.25">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6" x14ac:dyDescent="0.25">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6" x14ac:dyDescent="0.25">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6" x14ac:dyDescent="0.25">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6" x14ac:dyDescent="0.25">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6" x14ac:dyDescent="0.25">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6" x14ac:dyDescent="0.25">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6" x14ac:dyDescent="0.25">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6" x14ac:dyDescent="0.25">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6" x14ac:dyDescent="0.25">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6" x14ac:dyDescent="0.25">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6" x14ac:dyDescent="0.25">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6" x14ac:dyDescent="0.25">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6" x14ac:dyDescent="0.25">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6" x14ac:dyDescent="0.25">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6" x14ac:dyDescent="0.25">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6" x14ac:dyDescent="0.25">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6" x14ac:dyDescent="0.25">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6" x14ac:dyDescent="0.25">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6" x14ac:dyDescent="0.25">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6" x14ac:dyDescent="0.25">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6" x14ac:dyDescent="0.25">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6" x14ac:dyDescent="0.25">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6" x14ac:dyDescent="0.25">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6" x14ac:dyDescent="0.25">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6" x14ac:dyDescent="0.25">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6" x14ac:dyDescent="0.25">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6" x14ac:dyDescent="0.25">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6" x14ac:dyDescent="0.25">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6" x14ac:dyDescent="0.25">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6" x14ac:dyDescent="0.25">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6" x14ac:dyDescent="0.25">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6" x14ac:dyDescent="0.25">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6" x14ac:dyDescent="0.25">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6" x14ac:dyDescent="0.25">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6" x14ac:dyDescent="0.25">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6" x14ac:dyDescent="0.25">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6" x14ac:dyDescent="0.25">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6" x14ac:dyDescent="0.25">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6" x14ac:dyDescent="0.25">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6" x14ac:dyDescent="0.25">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6" x14ac:dyDescent="0.25">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6" x14ac:dyDescent="0.25">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6" x14ac:dyDescent="0.25">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6" x14ac:dyDescent="0.25">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6" x14ac:dyDescent="0.25">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6" x14ac:dyDescent="0.25">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6" x14ac:dyDescent="0.25">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6" x14ac:dyDescent="0.25">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6" x14ac:dyDescent="0.25">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6" x14ac:dyDescent="0.25">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6" x14ac:dyDescent="0.25">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6" x14ac:dyDescent="0.25">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6" x14ac:dyDescent="0.25">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6" x14ac:dyDescent="0.25">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6" x14ac:dyDescent="0.25">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6" x14ac:dyDescent="0.25">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6" x14ac:dyDescent="0.25">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6" x14ac:dyDescent="0.25">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6" x14ac:dyDescent="0.25">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6" x14ac:dyDescent="0.25">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6" x14ac:dyDescent="0.25">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6" x14ac:dyDescent="0.25">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6" x14ac:dyDescent="0.25">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6" x14ac:dyDescent="0.25">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6" x14ac:dyDescent="0.25">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6" x14ac:dyDescent="0.25">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6" x14ac:dyDescent="0.25">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6" x14ac:dyDescent="0.25">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6" x14ac:dyDescent="0.25">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6" x14ac:dyDescent="0.25">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6" x14ac:dyDescent="0.25">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6" x14ac:dyDescent="0.25">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6" x14ac:dyDescent="0.25">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6" x14ac:dyDescent="0.25">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6" x14ac:dyDescent="0.25">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6" x14ac:dyDescent="0.25">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6" x14ac:dyDescent="0.25">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6" x14ac:dyDescent="0.25">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6" x14ac:dyDescent="0.25">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6" x14ac:dyDescent="0.25">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6" x14ac:dyDescent="0.25">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6" x14ac:dyDescent="0.25">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6" x14ac:dyDescent="0.25">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6" x14ac:dyDescent="0.25">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6" x14ac:dyDescent="0.25">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6" x14ac:dyDescent="0.25">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6" x14ac:dyDescent="0.25">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6" x14ac:dyDescent="0.25">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6" x14ac:dyDescent="0.25">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6" x14ac:dyDescent="0.25">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6" x14ac:dyDescent="0.25">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6" x14ac:dyDescent="0.25">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6" x14ac:dyDescent="0.25">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6" x14ac:dyDescent="0.25">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6" x14ac:dyDescent="0.25">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6" x14ac:dyDescent="0.25">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6" x14ac:dyDescent="0.25">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6" x14ac:dyDescent="0.25">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6" x14ac:dyDescent="0.25">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6" x14ac:dyDescent="0.25">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6" x14ac:dyDescent="0.25">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6" x14ac:dyDescent="0.25">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6" x14ac:dyDescent="0.25">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6" x14ac:dyDescent="0.25">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6" x14ac:dyDescent="0.25">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6" x14ac:dyDescent="0.25">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6" x14ac:dyDescent="0.25">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6" x14ac:dyDescent="0.25">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6" x14ac:dyDescent="0.25">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6" x14ac:dyDescent="0.25">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6" x14ac:dyDescent="0.25">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6" x14ac:dyDescent="0.25">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6" x14ac:dyDescent="0.25">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6" x14ac:dyDescent="0.25">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6" x14ac:dyDescent="0.25">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6" x14ac:dyDescent="0.25">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6" x14ac:dyDescent="0.25">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6" x14ac:dyDescent="0.25">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6" x14ac:dyDescent="0.25">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6" x14ac:dyDescent="0.25">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6" x14ac:dyDescent="0.25">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6" x14ac:dyDescent="0.25">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6" x14ac:dyDescent="0.25">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6" x14ac:dyDescent="0.25">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6" x14ac:dyDescent="0.25">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6" x14ac:dyDescent="0.25">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6" x14ac:dyDescent="0.25">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6" x14ac:dyDescent="0.25">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6" x14ac:dyDescent="0.25">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6" x14ac:dyDescent="0.25">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6" x14ac:dyDescent="0.25">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6" x14ac:dyDescent="0.25">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6" x14ac:dyDescent="0.25">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6" x14ac:dyDescent="0.25">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6" x14ac:dyDescent="0.25">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6" x14ac:dyDescent="0.25">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6" x14ac:dyDescent="0.25">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6" x14ac:dyDescent="0.25">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6" x14ac:dyDescent="0.25">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6" x14ac:dyDescent="0.25">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6" x14ac:dyDescent="0.25">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6" x14ac:dyDescent="0.25">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6" x14ac:dyDescent="0.25">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6" x14ac:dyDescent="0.25">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6" x14ac:dyDescent="0.25">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6" x14ac:dyDescent="0.25">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6" x14ac:dyDescent="0.25">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6" x14ac:dyDescent="0.25">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6" x14ac:dyDescent="0.25">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6" x14ac:dyDescent="0.25">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6" x14ac:dyDescent="0.25">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6" x14ac:dyDescent="0.25">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6" x14ac:dyDescent="0.25">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6" x14ac:dyDescent="0.25">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6" x14ac:dyDescent="0.25">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6" x14ac:dyDescent="0.25">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6" x14ac:dyDescent="0.25">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6" x14ac:dyDescent="0.25">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6" x14ac:dyDescent="0.25">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6" x14ac:dyDescent="0.25">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6" x14ac:dyDescent="0.25">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6" x14ac:dyDescent="0.25">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6" x14ac:dyDescent="0.25">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6" x14ac:dyDescent="0.25">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6" x14ac:dyDescent="0.25">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6" x14ac:dyDescent="0.25">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6" x14ac:dyDescent="0.25">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6" x14ac:dyDescent="0.25">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6" x14ac:dyDescent="0.25">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6" x14ac:dyDescent="0.25">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6" x14ac:dyDescent="0.25">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6" x14ac:dyDescent="0.25">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6" x14ac:dyDescent="0.25">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6" x14ac:dyDescent="0.25">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6" x14ac:dyDescent="0.25">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6" x14ac:dyDescent="0.25">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6" x14ac:dyDescent="0.25">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6" x14ac:dyDescent="0.25">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6" x14ac:dyDescent="0.25">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6" x14ac:dyDescent="0.25">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6" x14ac:dyDescent="0.25">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6" x14ac:dyDescent="0.25">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6" x14ac:dyDescent="0.25">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6" x14ac:dyDescent="0.25">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6" x14ac:dyDescent="0.25">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6" x14ac:dyDescent="0.25">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6" x14ac:dyDescent="0.25">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6" x14ac:dyDescent="0.25">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6" x14ac:dyDescent="0.25">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6" x14ac:dyDescent="0.25">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6" x14ac:dyDescent="0.25">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6" x14ac:dyDescent="0.25">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6" x14ac:dyDescent="0.25">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6" x14ac:dyDescent="0.25">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6" x14ac:dyDescent="0.25">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6" x14ac:dyDescent="0.25">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6" x14ac:dyDescent="0.25">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6" x14ac:dyDescent="0.25">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6" x14ac:dyDescent="0.25">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6" x14ac:dyDescent="0.25">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6" x14ac:dyDescent="0.25">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6" x14ac:dyDescent="0.25">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6" x14ac:dyDescent="0.25">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6" x14ac:dyDescent="0.25">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6" x14ac:dyDescent="0.25">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6" x14ac:dyDescent="0.25">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6" x14ac:dyDescent="0.25">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6" x14ac:dyDescent="0.25">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6" x14ac:dyDescent="0.25">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6" x14ac:dyDescent="0.25">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6" x14ac:dyDescent="0.25">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6" x14ac:dyDescent="0.25">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6" x14ac:dyDescent="0.25">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6" x14ac:dyDescent="0.25">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6" x14ac:dyDescent="0.25">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6" x14ac:dyDescent="0.25">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6" x14ac:dyDescent="0.25">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6" x14ac:dyDescent="0.25">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6" x14ac:dyDescent="0.25">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6" x14ac:dyDescent="0.25">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6" x14ac:dyDescent="0.25">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6" x14ac:dyDescent="0.25">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6" x14ac:dyDescent="0.25">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6" x14ac:dyDescent="0.25">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6" x14ac:dyDescent="0.25">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6" x14ac:dyDescent="0.25">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6" x14ac:dyDescent="0.25">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6" x14ac:dyDescent="0.25">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6" x14ac:dyDescent="0.25">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6" x14ac:dyDescent="0.25">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6" x14ac:dyDescent="0.25">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6" x14ac:dyDescent="0.25">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6" x14ac:dyDescent="0.25">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6" x14ac:dyDescent="0.25">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6" x14ac:dyDescent="0.25">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6" x14ac:dyDescent="0.25">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6" x14ac:dyDescent="0.25">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6" x14ac:dyDescent="0.25">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6" x14ac:dyDescent="0.25">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6" x14ac:dyDescent="0.25">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6" x14ac:dyDescent="0.25">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6" x14ac:dyDescent="0.25">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6" x14ac:dyDescent="0.25">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6" x14ac:dyDescent="0.25">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6" x14ac:dyDescent="0.25">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6" x14ac:dyDescent="0.25">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6" x14ac:dyDescent="0.25">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6" x14ac:dyDescent="0.25">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6" x14ac:dyDescent="0.25">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6" x14ac:dyDescent="0.25">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6" x14ac:dyDescent="0.25">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6" x14ac:dyDescent="0.25">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6" x14ac:dyDescent="0.25">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6" x14ac:dyDescent="0.25">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6" x14ac:dyDescent="0.25">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6" x14ac:dyDescent="0.25">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6" x14ac:dyDescent="0.25">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6" x14ac:dyDescent="0.25">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6" x14ac:dyDescent="0.25">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6" x14ac:dyDescent="0.25">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6" x14ac:dyDescent="0.25">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6" x14ac:dyDescent="0.25">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6" x14ac:dyDescent="0.25">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6" x14ac:dyDescent="0.25">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6" x14ac:dyDescent="0.25">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6" x14ac:dyDescent="0.25">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6" x14ac:dyDescent="0.25">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6" x14ac:dyDescent="0.25">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6" x14ac:dyDescent="0.25">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6" x14ac:dyDescent="0.25">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6" x14ac:dyDescent="0.25">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6" x14ac:dyDescent="0.25">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6" x14ac:dyDescent="0.25">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6" x14ac:dyDescent="0.25">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6" x14ac:dyDescent="0.25">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6" x14ac:dyDescent="0.25">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6" x14ac:dyDescent="0.25">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6" x14ac:dyDescent="0.25">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6" x14ac:dyDescent="0.25">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6" x14ac:dyDescent="0.25">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6" x14ac:dyDescent="0.25">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6" x14ac:dyDescent="0.25">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6" x14ac:dyDescent="0.25">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6" x14ac:dyDescent="0.25">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6" x14ac:dyDescent="0.25">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6" x14ac:dyDescent="0.25">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6" x14ac:dyDescent="0.25">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6" x14ac:dyDescent="0.25">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6" x14ac:dyDescent="0.25">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6" x14ac:dyDescent="0.25">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6" x14ac:dyDescent="0.25">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6" x14ac:dyDescent="0.25">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6" x14ac:dyDescent="0.25">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6" x14ac:dyDescent="0.25">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6" x14ac:dyDescent="0.25">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6" x14ac:dyDescent="0.25">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6" x14ac:dyDescent="0.25">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6" x14ac:dyDescent="0.25">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6" x14ac:dyDescent="0.25">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6" x14ac:dyDescent="0.25">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6" x14ac:dyDescent="0.25">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6" x14ac:dyDescent="0.25">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6" x14ac:dyDescent="0.25">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6" x14ac:dyDescent="0.25">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6" x14ac:dyDescent="0.25">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6" x14ac:dyDescent="0.25">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6" x14ac:dyDescent="0.25">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6" x14ac:dyDescent="0.25">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6" x14ac:dyDescent="0.25">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6" x14ac:dyDescent="0.25">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6" x14ac:dyDescent="0.25">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6" x14ac:dyDescent="0.25">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6" x14ac:dyDescent="0.25">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6" x14ac:dyDescent="0.25">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6" x14ac:dyDescent="0.25">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6" x14ac:dyDescent="0.25">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6" x14ac:dyDescent="0.25">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6" x14ac:dyDescent="0.25">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6" x14ac:dyDescent="0.25">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6" x14ac:dyDescent="0.25">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6" x14ac:dyDescent="0.25">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6" x14ac:dyDescent="0.25">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6" x14ac:dyDescent="0.25">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6" x14ac:dyDescent="0.25">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6" x14ac:dyDescent="0.25">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6" x14ac:dyDescent="0.25">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6" x14ac:dyDescent="0.25">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6" x14ac:dyDescent="0.25">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6" x14ac:dyDescent="0.25">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6" x14ac:dyDescent="0.25">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6" x14ac:dyDescent="0.25">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6" x14ac:dyDescent="0.25">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6" x14ac:dyDescent="0.25">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6" x14ac:dyDescent="0.25">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6" x14ac:dyDescent="0.25">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6" x14ac:dyDescent="0.25">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6" x14ac:dyDescent="0.25">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6" x14ac:dyDescent="0.25">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6" x14ac:dyDescent="0.25">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6" x14ac:dyDescent="0.25">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6" x14ac:dyDescent="0.25">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6" x14ac:dyDescent="0.25">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6" x14ac:dyDescent="0.25">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6" x14ac:dyDescent="0.25">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6" x14ac:dyDescent="0.25">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6" x14ac:dyDescent="0.25">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6" x14ac:dyDescent="0.25">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6" x14ac:dyDescent="0.25">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6" x14ac:dyDescent="0.25">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6" x14ac:dyDescent="0.25">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6" x14ac:dyDescent="0.25">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6" x14ac:dyDescent="0.25">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6" x14ac:dyDescent="0.25">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6" x14ac:dyDescent="0.25">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6" x14ac:dyDescent="0.25">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6" x14ac:dyDescent="0.25">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6" x14ac:dyDescent="0.25">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6" x14ac:dyDescent="0.25">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6" x14ac:dyDescent="0.25">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6" x14ac:dyDescent="0.25">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6" x14ac:dyDescent="0.25">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6" x14ac:dyDescent="0.25">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6" x14ac:dyDescent="0.25">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6" x14ac:dyDescent="0.25">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6" x14ac:dyDescent="0.25">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6" x14ac:dyDescent="0.25">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6" x14ac:dyDescent="0.25">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6" x14ac:dyDescent="0.25">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6" x14ac:dyDescent="0.25">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6" x14ac:dyDescent="0.25">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6" x14ac:dyDescent="0.25">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6" x14ac:dyDescent="0.25">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6" x14ac:dyDescent="0.25">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6" x14ac:dyDescent="0.25">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6" x14ac:dyDescent="0.25">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6" x14ac:dyDescent="0.25">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6" x14ac:dyDescent="0.25">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6" x14ac:dyDescent="0.25">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6" x14ac:dyDescent="0.25">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6" x14ac:dyDescent="0.25">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6" x14ac:dyDescent="0.25">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6" x14ac:dyDescent="0.25">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6" x14ac:dyDescent="0.25">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6" x14ac:dyDescent="0.25">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6" x14ac:dyDescent="0.25">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6" x14ac:dyDescent="0.25">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6" x14ac:dyDescent="0.25">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6" x14ac:dyDescent="0.25">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6" x14ac:dyDescent="0.25">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6" x14ac:dyDescent="0.25">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6" x14ac:dyDescent="0.25">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6" x14ac:dyDescent="0.25">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6" x14ac:dyDescent="0.25">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6" x14ac:dyDescent="0.25">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6" x14ac:dyDescent="0.25">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6" x14ac:dyDescent="0.25">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6" x14ac:dyDescent="0.25">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6" x14ac:dyDescent="0.25">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6" x14ac:dyDescent="0.25">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6" x14ac:dyDescent="0.25">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6" x14ac:dyDescent="0.25">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6" x14ac:dyDescent="0.25">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6" x14ac:dyDescent="0.25">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6" x14ac:dyDescent="0.25">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6" x14ac:dyDescent="0.25">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6" x14ac:dyDescent="0.25">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6" x14ac:dyDescent="0.25">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6" x14ac:dyDescent="0.25">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6" x14ac:dyDescent="0.25">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6" x14ac:dyDescent="0.25">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6" x14ac:dyDescent="0.25">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6" x14ac:dyDescent="0.25">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6" x14ac:dyDescent="0.25">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6" x14ac:dyDescent="0.25">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6" x14ac:dyDescent="0.25">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6" x14ac:dyDescent="0.25">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6" x14ac:dyDescent="0.25">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6" x14ac:dyDescent="0.25">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6" x14ac:dyDescent="0.25">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6" x14ac:dyDescent="0.25">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6" x14ac:dyDescent="0.25">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6" x14ac:dyDescent="0.25">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6" x14ac:dyDescent="0.25">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6" x14ac:dyDescent="0.25">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6" x14ac:dyDescent="0.25">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6" x14ac:dyDescent="0.25">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6" x14ac:dyDescent="0.25">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6" x14ac:dyDescent="0.25">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6" x14ac:dyDescent="0.25">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6" x14ac:dyDescent="0.25">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6" x14ac:dyDescent="0.25">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6" x14ac:dyDescent="0.25">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6" x14ac:dyDescent="0.25">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6" x14ac:dyDescent="0.25">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6" x14ac:dyDescent="0.25">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6" x14ac:dyDescent="0.25">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6" x14ac:dyDescent="0.25">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6" x14ac:dyDescent="0.25">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6" x14ac:dyDescent="0.25">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6" x14ac:dyDescent="0.25">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6" x14ac:dyDescent="0.25">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6" x14ac:dyDescent="0.25">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6" x14ac:dyDescent="0.25">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6" x14ac:dyDescent="0.25">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6" x14ac:dyDescent="0.25">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6" x14ac:dyDescent="0.25">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6" x14ac:dyDescent="0.25">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6" x14ac:dyDescent="0.25">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6" x14ac:dyDescent="0.25">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6" x14ac:dyDescent="0.25">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6" x14ac:dyDescent="0.25">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6" x14ac:dyDescent="0.25">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6" x14ac:dyDescent="0.25">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6" x14ac:dyDescent="0.25">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6" x14ac:dyDescent="0.25">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6" x14ac:dyDescent="0.25">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6" x14ac:dyDescent="0.25">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6" x14ac:dyDescent="0.25">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6" x14ac:dyDescent="0.25">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6" x14ac:dyDescent="0.25">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6" x14ac:dyDescent="0.25">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6" x14ac:dyDescent="0.25">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6" x14ac:dyDescent="0.25">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6" x14ac:dyDescent="0.25">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6" x14ac:dyDescent="0.25">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6" x14ac:dyDescent="0.25">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6" x14ac:dyDescent="0.25">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6" x14ac:dyDescent="0.25">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6" x14ac:dyDescent="0.25">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6" x14ac:dyDescent="0.25">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6" x14ac:dyDescent="0.25">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6" x14ac:dyDescent="0.25">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6" x14ac:dyDescent="0.25">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6" x14ac:dyDescent="0.25">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6" x14ac:dyDescent="0.25">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6" x14ac:dyDescent="0.25">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6" x14ac:dyDescent="0.25">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6" x14ac:dyDescent="0.25">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6" x14ac:dyDescent="0.25">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6" x14ac:dyDescent="0.25">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6" x14ac:dyDescent="0.25">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6" x14ac:dyDescent="0.25">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6" x14ac:dyDescent="0.25">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6" x14ac:dyDescent="0.25">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6" x14ac:dyDescent="0.25">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6" x14ac:dyDescent="0.25">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6" x14ac:dyDescent="0.25">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6" x14ac:dyDescent="0.25">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6" x14ac:dyDescent="0.25">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6" x14ac:dyDescent="0.25">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6" x14ac:dyDescent="0.25">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6" x14ac:dyDescent="0.25">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6" x14ac:dyDescent="0.25">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6" x14ac:dyDescent="0.25">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6" x14ac:dyDescent="0.25">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6" x14ac:dyDescent="0.25">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6" x14ac:dyDescent="0.25">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6" x14ac:dyDescent="0.25">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6" x14ac:dyDescent="0.25">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6" x14ac:dyDescent="0.25">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6" x14ac:dyDescent="0.25">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6" x14ac:dyDescent="0.25">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6" x14ac:dyDescent="0.25">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6" x14ac:dyDescent="0.25">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6" x14ac:dyDescent="0.25">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6" x14ac:dyDescent="0.25">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6" x14ac:dyDescent="0.25">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6" x14ac:dyDescent="0.25">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6" x14ac:dyDescent="0.25">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6" x14ac:dyDescent="0.25">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6" x14ac:dyDescent="0.25">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6" x14ac:dyDescent="0.25">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6" x14ac:dyDescent="0.25">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6" x14ac:dyDescent="0.25">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6" x14ac:dyDescent="0.25">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6" x14ac:dyDescent="0.25">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6" x14ac:dyDescent="0.25">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6" x14ac:dyDescent="0.25">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6" x14ac:dyDescent="0.25">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6" x14ac:dyDescent="0.25">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6" x14ac:dyDescent="0.25">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6" x14ac:dyDescent="0.25">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6" x14ac:dyDescent="0.25">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6" x14ac:dyDescent="0.25">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6" x14ac:dyDescent="0.25">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6" x14ac:dyDescent="0.25">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6" x14ac:dyDescent="0.25">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6" x14ac:dyDescent="0.25">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6" x14ac:dyDescent="0.25">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6" x14ac:dyDescent="0.25">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6" x14ac:dyDescent="0.25">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6" x14ac:dyDescent="0.25">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6" x14ac:dyDescent="0.25">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6" x14ac:dyDescent="0.25">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6" x14ac:dyDescent="0.25">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6" x14ac:dyDescent="0.25">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6" x14ac:dyDescent="0.25">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6" x14ac:dyDescent="0.25">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6" x14ac:dyDescent="0.25">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6" x14ac:dyDescent="0.25">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6" x14ac:dyDescent="0.25">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6" x14ac:dyDescent="0.25">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6" x14ac:dyDescent="0.25">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6" x14ac:dyDescent="0.25">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6" x14ac:dyDescent="0.25">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6" x14ac:dyDescent="0.25">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6" x14ac:dyDescent="0.25">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6" x14ac:dyDescent="0.25">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6" x14ac:dyDescent="0.25">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6" x14ac:dyDescent="0.25">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6" x14ac:dyDescent="0.25">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6" x14ac:dyDescent="0.25">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6" x14ac:dyDescent="0.25">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6" x14ac:dyDescent="0.25">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6" x14ac:dyDescent="0.25">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6" x14ac:dyDescent="0.25">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6" x14ac:dyDescent="0.25">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6" x14ac:dyDescent="0.25">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6" x14ac:dyDescent="0.25">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6" x14ac:dyDescent="0.25">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6" x14ac:dyDescent="0.25">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6" x14ac:dyDescent="0.25">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6" x14ac:dyDescent="0.25">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6" x14ac:dyDescent="0.25">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6" x14ac:dyDescent="0.25">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6" x14ac:dyDescent="0.25">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6" x14ac:dyDescent="0.25">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6" x14ac:dyDescent="0.25">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6" x14ac:dyDescent="0.25">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6" x14ac:dyDescent="0.25">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6" x14ac:dyDescent="0.25">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6" x14ac:dyDescent="0.25">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6" x14ac:dyDescent="0.25">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6" x14ac:dyDescent="0.25">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6" x14ac:dyDescent="0.25">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6" x14ac:dyDescent="0.25">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6" x14ac:dyDescent="0.25">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6" x14ac:dyDescent="0.25">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6" x14ac:dyDescent="0.25">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6" x14ac:dyDescent="0.25">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6" x14ac:dyDescent="0.25">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6" x14ac:dyDescent="0.25">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6" x14ac:dyDescent="0.25">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6" x14ac:dyDescent="0.25">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6" x14ac:dyDescent="0.25">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6" x14ac:dyDescent="0.25">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6" x14ac:dyDescent="0.25">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6" x14ac:dyDescent="0.25">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6" x14ac:dyDescent="0.25">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6" x14ac:dyDescent="0.25">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6" x14ac:dyDescent="0.25">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6" x14ac:dyDescent="0.25">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6" x14ac:dyDescent="0.25">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6" x14ac:dyDescent="0.25">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6" x14ac:dyDescent="0.25">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6" x14ac:dyDescent="0.25">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6" x14ac:dyDescent="0.25">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6" x14ac:dyDescent="0.25">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6" x14ac:dyDescent="0.25">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6" x14ac:dyDescent="0.25">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6" x14ac:dyDescent="0.25">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formatRows="0"/>
  <mergeCells count="59">
    <mergeCell ref="E30:J30"/>
    <mergeCell ref="E31:J31"/>
    <mergeCell ref="E32:J32"/>
    <mergeCell ref="E33:J33"/>
    <mergeCell ref="E25:J25"/>
    <mergeCell ref="E26:J26"/>
    <mergeCell ref="E27:J27"/>
    <mergeCell ref="E28:J28"/>
    <mergeCell ref="E29:J29"/>
    <mergeCell ref="E36:J36"/>
    <mergeCell ref="B37:D39"/>
    <mergeCell ref="E37:I37"/>
    <mergeCell ref="E39:J39"/>
    <mergeCell ref="E38:J38"/>
    <mergeCell ref="A37:A39"/>
    <mergeCell ref="B30:D30"/>
    <mergeCell ref="B31:D31"/>
    <mergeCell ref="B32:D32"/>
    <mergeCell ref="B33:D33"/>
    <mergeCell ref="B36:D36"/>
    <mergeCell ref="E22:J22"/>
    <mergeCell ref="B27:D27"/>
    <mergeCell ref="B28:D28"/>
    <mergeCell ref="B29:D29"/>
    <mergeCell ref="E24:J24"/>
    <mergeCell ref="B25:D25"/>
    <mergeCell ref="B24:D24"/>
    <mergeCell ref="B26:D26"/>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zoomScaleNormal="100" workbookViewId="0">
      <selection activeCell="B6" sqref="B6:C6"/>
    </sheetView>
  </sheetViews>
  <sheetFormatPr defaultColWidth="12.59765625" defaultRowHeight="15" customHeight="1" x14ac:dyDescent="0.25"/>
  <cols>
    <col min="1" max="1" width="4.09765625" style="28" customWidth="1"/>
    <col min="2" max="2" width="53.59765625" customWidth="1"/>
    <col min="3" max="3" width="62.19921875" customWidth="1"/>
    <col min="4" max="19" width="7.59765625" customWidth="1"/>
  </cols>
  <sheetData>
    <row r="1" spans="1:19" ht="15.6" x14ac:dyDescent="0.3">
      <c r="B1" s="401"/>
      <c r="C1" s="401"/>
      <c r="D1" s="30"/>
      <c r="E1" s="30"/>
      <c r="F1" s="30"/>
      <c r="G1" s="30"/>
      <c r="H1" s="30"/>
      <c r="I1" s="30"/>
      <c r="J1" s="30"/>
      <c r="K1" s="30"/>
      <c r="L1" s="30"/>
      <c r="M1" s="30"/>
      <c r="N1" s="30"/>
      <c r="O1" s="30"/>
      <c r="P1" s="30"/>
      <c r="Q1" s="30"/>
      <c r="R1" s="30"/>
      <c r="S1" s="30"/>
    </row>
    <row r="2" spans="1:19" ht="26.4" customHeight="1" x14ac:dyDescent="0.4">
      <c r="A2" s="233" t="s">
        <v>53</v>
      </c>
      <c r="B2" s="402" t="s">
        <v>46</v>
      </c>
      <c r="C2" s="402"/>
      <c r="D2" s="30"/>
      <c r="E2" s="30"/>
      <c r="F2" s="30"/>
      <c r="G2" s="30"/>
      <c r="H2" s="30"/>
      <c r="I2" s="30"/>
      <c r="J2" s="30"/>
      <c r="K2" s="30"/>
      <c r="L2" s="30"/>
      <c r="M2" s="30"/>
      <c r="N2" s="30"/>
      <c r="O2" s="30"/>
      <c r="P2" s="30"/>
      <c r="Q2" s="30"/>
      <c r="R2" s="30"/>
      <c r="S2" s="30"/>
    </row>
    <row r="3" spans="1:19" ht="19.2" customHeight="1" x14ac:dyDescent="0.35">
      <c r="A3" s="234" t="s">
        <v>56</v>
      </c>
      <c r="B3" s="235" t="s">
        <v>972</v>
      </c>
      <c r="C3" s="236" t="s">
        <v>658</v>
      </c>
      <c r="D3" s="26"/>
      <c r="E3" s="26"/>
      <c r="F3" s="26"/>
      <c r="G3" s="26"/>
      <c r="H3" s="26"/>
      <c r="I3" s="26"/>
      <c r="J3" s="26"/>
      <c r="K3" s="26"/>
      <c r="L3" s="26"/>
      <c r="M3" s="26"/>
      <c r="N3" s="26"/>
      <c r="O3" s="26"/>
      <c r="P3" s="26"/>
      <c r="Q3" s="26"/>
      <c r="R3" s="26"/>
      <c r="S3" s="26"/>
    </row>
    <row r="4" spans="1:19" ht="127.8" customHeight="1" x14ac:dyDescent="0.35">
      <c r="A4" s="234"/>
      <c r="B4" s="240" t="s">
        <v>991</v>
      </c>
      <c r="C4" s="219"/>
      <c r="D4" s="26"/>
      <c r="E4" s="26"/>
      <c r="F4" s="26"/>
      <c r="G4" s="26"/>
      <c r="H4" s="26"/>
      <c r="I4" s="26"/>
      <c r="J4" s="26"/>
      <c r="K4" s="26"/>
      <c r="L4" s="26"/>
      <c r="M4" s="26"/>
      <c r="N4" s="26"/>
      <c r="O4" s="26"/>
      <c r="P4" s="26"/>
      <c r="Q4" s="26"/>
      <c r="R4" s="26"/>
      <c r="S4" s="26"/>
    </row>
    <row r="5" spans="1:19" ht="18" x14ac:dyDescent="0.35">
      <c r="A5" s="233" t="s">
        <v>55</v>
      </c>
      <c r="B5" s="403" t="s">
        <v>575</v>
      </c>
      <c r="C5" s="403"/>
      <c r="D5" s="26"/>
      <c r="E5" s="26"/>
      <c r="F5" s="26"/>
      <c r="G5" s="26"/>
      <c r="H5" s="26"/>
      <c r="I5" s="26"/>
      <c r="J5" s="26"/>
      <c r="K5" s="26"/>
      <c r="L5" s="26"/>
      <c r="M5" s="26"/>
      <c r="N5" s="26"/>
      <c r="O5" s="26"/>
      <c r="P5" s="26"/>
      <c r="Q5" s="26"/>
      <c r="R5" s="26"/>
      <c r="S5" s="26"/>
    </row>
    <row r="6" spans="1:19" ht="66" customHeight="1" x14ac:dyDescent="0.35">
      <c r="A6" s="233"/>
      <c r="B6" s="404" t="s">
        <v>992</v>
      </c>
      <c r="C6" s="404"/>
      <c r="D6" s="26"/>
      <c r="E6" s="26"/>
      <c r="F6" s="26"/>
      <c r="G6" s="26"/>
      <c r="H6" s="26"/>
      <c r="I6" s="26"/>
      <c r="J6" s="26"/>
      <c r="K6" s="26"/>
      <c r="L6" s="26"/>
      <c r="M6" s="26"/>
      <c r="N6" s="26"/>
      <c r="O6" s="26"/>
      <c r="P6" s="26"/>
      <c r="Q6" s="26"/>
      <c r="R6" s="26"/>
      <c r="S6" s="26"/>
    </row>
    <row r="7" spans="1:19" ht="18" x14ac:dyDescent="0.35">
      <c r="A7" s="233" t="s">
        <v>54</v>
      </c>
      <c r="B7" s="398" t="s">
        <v>574</v>
      </c>
      <c r="C7" s="398"/>
      <c r="D7" s="26"/>
      <c r="E7" s="26"/>
      <c r="F7" s="26"/>
      <c r="G7" s="26"/>
      <c r="H7" s="26"/>
      <c r="I7" s="26"/>
      <c r="J7" s="26"/>
      <c r="K7" s="26"/>
      <c r="L7" s="26"/>
      <c r="M7" s="26"/>
      <c r="N7" s="26"/>
      <c r="O7" s="26"/>
      <c r="P7" s="26"/>
      <c r="Q7" s="26"/>
      <c r="R7" s="26"/>
      <c r="S7" s="26"/>
    </row>
    <row r="8" spans="1:19" ht="58.95" customHeight="1" x14ac:dyDescent="0.35">
      <c r="A8" s="233"/>
      <c r="B8" s="397"/>
      <c r="C8" s="397"/>
      <c r="D8" s="26"/>
      <c r="E8" s="26"/>
      <c r="F8" s="26"/>
      <c r="G8" s="26"/>
      <c r="H8" s="26"/>
      <c r="I8" s="26"/>
      <c r="J8" s="26"/>
      <c r="K8" s="26"/>
      <c r="L8" s="26"/>
      <c r="M8" s="26"/>
      <c r="N8" s="26"/>
      <c r="O8" s="26"/>
      <c r="P8" s="26"/>
      <c r="Q8" s="26"/>
      <c r="R8" s="26"/>
      <c r="S8" s="26"/>
    </row>
    <row r="9" spans="1:19" ht="18" x14ac:dyDescent="0.35">
      <c r="A9" s="233" t="s">
        <v>58</v>
      </c>
      <c r="B9" s="400" t="s">
        <v>57</v>
      </c>
      <c r="C9" s="400"/>
      <c r="D9" s="26"/>
      <c r="E9" s="26"/>
      <c r="F9" s="26"/>
      <c r="G9" s="26"/>
      <c r="H9" s="26"/>
      <c r="I9" s="26"/>
      <c r="J9" s="26"/>
      <c r="K9" s="26"/>
      <c r="L9" s="26"/>
      <c r="M9" s="26"/>
      <c r="N9" s="26"/>
      <c r="O9" s="26"/>
      <c r="P9" s="26"/>
      <c r="Q9" s="26"/>
      <c r="R9" s="26"/>
      <c r="S9" s="26"/>
    </row>
    <row r="10" spans="1:19" ht="57" customHeight="1" x14ac:dyDescent="0.35">
      <c r="A10" s="233"/>
      <c r="B10" s="397"/>
      <c r="C10" s="397"/>
      <c r="D10" s="26"/>
      <c r="E10" s="26"/>
      <c r="F10" s="26"/>
      <c r="G10" s="26"/>
      <c r="H10" s="26"/>
      <c r="I10" s="26"/>
      <c r="J10" s="26"/>
      <c r="K10" s="26"/>
      <c r="L10" s="26"/>
      <c r="M10" s="26"/>
      <c r="N10" s="26"/>
      <c r="O10" s="26"/>
      <c r="P10" s="26"/>
      <c r="Q10" s="26"/>
      <c r="R10" s="26"/>
      <c r="S10" s="26"/>
    </row>
    <row r="11" spans="1:19" ht="18" x14ac:dyDescent="0.35">
      <c r="A11" s="233" t="s">
        <v>59</v>
      </c>
      <c r="B11" s="398" t="s">
        <v>632</v>
      </c>
      <c r="C11" s="398"/>
      <c r="D11" s="26"/>
      <c r="E11" s="26"/>
      <c r="F11" s="26"/>
      <c r="G11" s="26"/>
      <c r="H11" s="26"/>
      <c r="I11" s="26"/>
      <c r="J11" s="26"/>
      <c r="K11" s="26"/>
      <c r="L11" s="26"/>
      <c r="M11" s="26"/>
      <c r="N11" s="26"/>
      <c r="O11" s="26"/>
      <c r="P11" s="26"/>
      <c r="Q11" s="26"/>
      <c r="R11" s="26"/>
      <c r="S11" s="26"/>
    </row>
    <row r="12" spans="1:19" ht="37.200000000000003" customHeight="1" x14ac:dyDescent="0.35">
      <c r="A12" s="233"/>
      <c r="B12" s="397"/>
      <c r="C12" s="397"/>
      <c r="D12" s="26"/>
      <c r="E12" s="26"/>
      <c r="F12" s="26"/>
      <c r="G12" s="26"/>
      <c r="H12" s="26"/>
      <c r="I12" s="26"/>
      <c r="J12" s="26"/>
      <c r="K12" s="26"/>
      <c r="L12" s="26"/>
      <c r="M12" s="26"/>
      <c r="N12" s="26"/>
      <c r="O12" s="26"/>
      <c r="P12" s="26"/>
      <c r="Q12" s="26"/>
      <c r="R12" s="26"/>
      <c r="S12" s="26"/>
    </row>
    <row r="13" spans="1:19" ht="18" x14ac:dyDescent="0.35">
      <c r="A13" s="233" t="s">
        <v>510</v>
      </c>
      <c r="B13" s="396" t="s">
        <v>511</v>
      </c>
      <c r="C13" s="396"/>
      <c r="D13" s="26"/>
      <c r="E13" s="26"/>
      <c r="F13" s="26"/>
      <c r="G13" s="26"/>
      <c r="H13" s="26"/>
      <c r="I13" s="26"/>
      <c r="J13" s="26"/>
      <c r="K13" s="26"/>
      <c r="L13" s="26"/>
      <c r="M13" s="26"/>
      <c r="N13" s="26"/>
      <c r="O13" s="26"/>
      <c r="P13" s="26"/>
      <c r="Q13" s="26"/>
      <c r="R13" s="26"/>
      <c r="S13" s="26"/>
    </row>
    <row r="14" spans="1:19" ht="99" customHeight="1" x14ac:dyDescent="0.35">
      <c r="A14" s="233"/>
      <c r="B14" s="397"/>
      <c r="C14" s="397"/>
      <c r="D14" s="26"/>
      <c r="E14" s="26"/>
      <c r="F14" s="26"/>
      <c r="G14" s="26"/>
      <c r="H14" s="26"/>
      <c r="I14" s="26"/>
      <c r="J14" s="26"/>
      <c r="K14" s="26"/>
      <c r="L14" s="26"/>
      <c r="M14" s="26"/>
      <c r="N14" s="26"/>
      <c r="O14" s="26"/>
      <c r="P14" s="26"/>
      <c r="Q14" s="26"/>
      <c r="R14" s="26"/>
      <c r="S14" s="26"/>
    </row>
    <row r="15" spans="1:19" ht="18" x14ac:dyDescent="0.35">
      <c r="A15" s="233" t="s">
        <v>971</v>
      </c>
      <c r="B15" s="398" t="s">
        <v>837</v>
      </c>
      <c r="C15" s="398"/>
      <c r="D15" s="26"/>
      <c r="E15" s="26"/>
      <c r="F15" s="26"/>
      <c r="G15" s="26"/>
      <c r="H15" s="26"/>
      <c r="I15" s="26"/>
      <c r="J15" s="26"/>
      <c r="K15" s="26"/>
      <c r="L15" s="26"/>
      <c r="M15" s="26"/>
      <c r="N15" s="26"/>
      <c r="O15" s="26"/>
      <c r="P15" s="26"/>
      <c r="Q15" s="26"/>
      <c r="R15" s="26"/>
      <c r="S15" s="26"/>
    </row>
    <row r="16" spans="1:19" ht="76.95" customHeight="1" x14ac:dyDescent="0.35">
      <c r="A16" s="233"/>
      <c r="B16" s="399"/>
      <c r="C16" s="399"/>
      <c r="D16" s="26"/>
      <c r="E16" s="26"/>
      <c r="F16" s="26"/>
      <c r="G16" s="26"/>
      <c r="H16" s="26"/>
      <c r="I16" s="26"/>
      <c r="J16" s="26"/>
      <c r="K16" s="26"/>
      <c r="L16" s="26"/>
      <c r="M16" s="26"/>
      <c r="N16" s="26"/>
      <c r="O16" s="26"/>
      <c r="P16" s="26"/>
      <c r="Q16" s="26"/>
      <c r="R16" s="26"/>
      <c r="S16" s="26"/>
    </row>
    <row r="17" spans="2:19" ht="15.6" x14ac:dyDescent="0.3">
      <c r="B17" s="29"/>
      <c r="C17" s="30"/>
      <c r="D17" s="30"/>
      <c r="E17" s="30"/>
      <c r="F17" s="30"/>
      <c r="G17" s="30"/>
      <c r="H17" s="30"/>
      <c r="I17" s="30"/>
      <c r="J17" s="30"/>
      <c r="K17" s="30"/>
      <c r="L17" s="30"/>
      <c r="M17" s="30"/>
      <c r="N17" s="30"/>
      <c r="O17" s="30"/>
      <c r="P17" s="30"/>
      <c r="Q17" s="30"/>
      <c r="R17" s="30"/>
      <c r="S17" s="30"/>
    </row>
    <row r="18" spans="2:19" ht="15.6" x14ac:dyDescent="0.3">
      <c r="B18" s="29"/>
      <c r="C18" s="30"/>
      <c r="D18" s="30"/>
      <c r="E18" s="30"/>
      <c r="F18" s="30"/>
      <c r="G18" s="30"/>
      <c r="H18" s="30"/>
      <c r="I18" s="30"/>
      <c r="J18" s="30"/>
      <c r="K18" s="30"/>
      <c r="L18" s="30"/>
      <c r="M18" s="30"/>
      <c r="N18" s="30"/>
      <c r="O18" s="30"/>
      <c r="P18" s="30"/>
      <c r="Q18" s="30"/>
      <c r="R18" s="30"/>
      <c r="S18" s="30"/>
    </row>
    <row r="19" spans="2:19" ht="15.6" x14ac:dyDescent="0.3">
      <c r="B19" s="29"/>
      <c r="C19" s="30"/>
      <c r="D19" s="30"/>
      <c r="E19" s="30"/>
      <c r="F19" s="30"/>
      <c r="G19" s="30"/>
      <c r="H19" s="30"/>
      <c r="I19" s="30"/>
      <c r="J19" s="30"/>
      <c r="K19" s="30"/>
      <c r="L19" s="30"/>
      <c r="M19" s="30"/>
      <c r="N19" s="30"/>
      <c r="O19" s="30"/>
      <c r="P19" s="30"/>
      <c r="Q19" s="30"/>
      <c r="R19" s="30"/>
      <c r="S19" s="30"/>
    </row>
    <row r="20" spans="2:19" ht="15.6" x14ac:dyDescent="0.3">
      <c r="B20" s="29"/>
      <c r="C20" s="30"/>
      <c r="D20" s="30"/>
      <c r="E20" s="30"/>
      <c r="F20" s="30"/>
      <c r="G20" s="30"/>
      <c r="H20" s="30"/>
      <c r="I20" s="30"/>
      <c r="J20" s="30"/>
      <c r="K20" s="30"/>
      <c r="L20" s="30"/>
      <c r="M20" s="30"/>
      <c r="N20" s="30"/>
      <c r="O20" s="30"/>
      <c r="P20" s="30"/>
      <c r="Q20" s="30"/>
      <c r="R20" s="30"/>
      <c r="S20" s="30"/>
    </row>
    <row r="21" spans="2:19" ht="15.6" x14ac:dyDescent="0.3">
      <c r="B21" s="31"/>
      <c r="C21" s="30"/>
      <c r="D21" s="30"/>
      <c r="E21" s="30"/>
      <c r="F21" s="30"/>
      <c r="G21" s="30"/>
      <c r="H21" s="30"/>
      <c r="I21" s="30"/>
      <c r="J21" s="30"/>
      <c r="K21" s="30"/>
      <c r="L21" s="30"/>
      <c r="M21" s="30"/>
      <c r="N21" s="30"/>
      <c r="O21" s="30"/>
      <c r="P21" s="30"/>
      <c r="Q21" s="30"/>
      <c r="R21" s="30"/>
      <c r="S21" s="30"/>
    </row>
    <row r="22" spans="2:19" ht="15.6" x14ac:dyDescent="0.3">
      <c r="B22" s="30"/>
      <c r="C22" s="30"/>
      <c r="D22" s="30"/>
      <c r="E22" s="30"/>
      <c r="F22" s="30"/>
      <c r="G22" s="30"/>
      <c r="H22" s="30"/>
      <c r="I22" s="30"/>
      <c r="J22" s="30"/>
      <c r="K22" s="30"/>
      <c r="L22" s="30"/>
      <c r="M22" s="30"/>
      <c r="N22" s="30"/>
      <c r="O22" s="30"/>
      <c r="P22" s="30"/>
      <c r="Q22" s="30"/>
      <c r="R22" s="30"/>
      <c r="S22" s="30"/>
    </row>
    <row r="23" spans="2:19" ht="15.6" x14ac:dyDescent="0.3">
      <c r="B23" s="30"/>
      <c r="C23" s="30"/>
      <c r="D23" s="30"/>
      <c r="E23" s="30"/>
      <c r="F23" s="30"/>
      <c r="G23" s="30"/>
      <c r="H23" s="30"/>
      <c r="I23" s="30"/>
      <c r="J23" s="30"/>
      <c r="K23" s="30"/>
      <c r="L23" s="30"/>
      <c r="M23" s="30"/>
      <c r="N23" s="30"/>
      <c r="O23" s="30"/>
      <c r="P23" s="30"/>
      <c r="Q23" s="30"/>
      <c r="R23" s="30"/>
      <c r="S23" s="30"/>
    </row>
    <row r="24" spans="2:19" ht="15.6" x14ac:dyDescent="0.3">
      <c r="B24" s="30"/>
      <c r="C24" s="30"/>
      <c r="D24" s="30"/>
      <c r="E24" s="30"/>
      <c r="F24" s="30"/>
      <c r="G24" s="30"/>
      <c r="H24" s="30"/>
      <c r="I24" s="30"/>
      <c r="J24" s="30"/>
      <c r="K24" s="30"/>
      <c r="L24" s="30"/>
      <c r="M24" s="30"/>
      <c r="N24" s="30"/>
      <c r="O24" s="30"/>
      <c r="P24" s="30"/>
      <c r="Q24" s="30"/>
      <c r="R24" s="30"/>
      <c r="S24" s="30"/>
    </row>
    <row r="25" spans="2:19" ht="15.6" x14ac:dyDescent="0.3">
      <c r="B25" s="30"/>
      <c r="C25" s="30"/>
      <c r="D25" s="30"/>
      <c r="E25" s="30"/>
      <c r="F25" s="30"/>
      <c r="G25" s="30"/>
      <c r="H25" s="30"/>
      <c r="I25" s="30"/>
      <c r="J25" s="30"/>
      <c r="K25" s="30"/>
      <c r="L25" s="30"/>
      <c r="M25" s="30"/>
      <c r="N25" s="30"/>
      <c r="O25" s="30"/>
      <c r="P25" s="30"/>
      <c r="Q25" s="30"/>
      <c r="R25" s="30"/>
      <c r="S25" s="30"/>
    </row>
    <row r="26" spans="2:19" ht="15.6" x14ac:dyDescent="0.3">
      <c r="B26" s="30"/>
      <c r="C26" s="30"/>
      <c r="D26" s="30"/>
      <c r="E26" s="30"/>
      <c r="F26" s="30"/>
      <c r="G26" s="30"/>
      <c r="H26" s="30"/>
      <c r="I26" s="30"/>
      <c r="J26" s="30"/>
      <c r="K26" s="30"/>
      <c r="L26" s="30"/>
      <c r="M26" s="30"/>
      <c r="N26" s="30"/>
      <c r="O26" s="30"/>
      <c r="P26" s="30"/>
      <c r="Q26" s="30"/>
      <c r="R26" s="30"/>
      <c r="S26" s="30"/>
    </row>
    <row r="27" spans="2:19" ht="15.6" x14ac:dyDescent="0.3">
      <c r="B27" s="30"/>
      <c r="C27" s="30"/>
      <c r="D27" s="30"/>
      <c r="E27" s="30"/>
      <c r="F27" s="30"/>
      <c r="G27" s="30"/>
      <c r="H27" s="30"/>
      <c r="I27" s="30"/>
      <c r="J27" s="30"/>
      <c r="K27" s="30"/>
      <c r="L27" s="30"/>
      <c r="M27" s="30"/>
      <c r="N27" s="30"/>
      <c r="O27" s="30"/>
      <c r="P27" s="30"/>
      <c r="Q27" s="30"/>
      <c r="R27" s="30"/>
      <c r="S27" s="30"/>
    </row>
    <row r="28" spans="2:19" ht="15.6" x14ac:dyDescent="0.3">
      <c r="B28" s="30"/>
      <c r="C28" s="30"/>
      <c r="D28" s="30"/>
      <c r="E28" s="30"/>
      <c r="F28" s="30"/>
      <c r="G28" s="30"/>
      <c r="H28" s="30"/>
      <c r="I28" s="30"/>
      <c r="J28" s="30"/>
      <c r="K28" s="30"/>
      <c r="L28" s="30"/>
      <c r="M28" s="30"/>
      <c r="N28" s="30"/>
      <c r="O28" s="30"/>
      <c r="P28" s="30"/>
      <c r="Q28" s="30"/>
      <c r="R28" s="30"/>
      <c r="S28" s="30"/>
    </row>
    <row r="29" spans="2:19" ht="15.6" x14ac:dyDescent="0.3">
      <c r="B29" s="30"/>
      <c r="C29" s="30"/>
      <c r="D29" s="30"/>
      <c r="E29" s="30"/>
      <c r="F29" s="30"/>
      <c r="G29" s="30"/>
      <c r="H29" s="30"/>
      <c r="I29" s="30"/>
      <c r="J29" s="30"/>
      <c r="K29" s="30"/>
      <c r="L29" s="30"/>
      <c r="M29" s="30"/>
      <c r="N29" s="30"/>
      <c r="O29" s="30"/>
      <c r="P29" s="30"/>
      <c r="Q29" s="30"/>
      <c r="R29" s="30"/>
      <c r="S29" s="30"/>
    </row>
    <row r="30" spans="2:19" ht="15.6" x14ac:dyDescent="0.3">
      <c r="B30" s="30"/>
      <c r="C30" s="30"/>
      <c r="D30" s="30"/>
      <c r="E30" s="30"/>
      <c r="F30" s="30"/>
      <c r="G30" s="30"/>
      <c r="H30" s="30"/>
      <c r="I30" s="30"/>
      <c r="J30" s="30"/>
      <c r="K30" s="30"/>
      <c r="L30" s="30"/>
      <c r="M30" s="30"/>
      <c r="N30" s="30"/>
      <c r="O30" s="30"/>
      <c r="P30" s="30"/>
      <c r="Q30" s="30"/>
      <c r="R30" s="30"/>
      <c r="S30" s="30"/>
    </row>
    <row r="31" spans="2:19" ht="15.6" hidden="1" x14ac:dyDescent="0.3">
      <c r="B31" s="30"/>
      <c r="C31" s="30"/>
      <c r="D31" s="30"/>
      <c r="E31" s="30"/>
      <c r="F31" s="30"/>
      <c r="G31" s="30"/>
      <c r="H31" s="30"/>
      <c r="I31" s="30"/>
      <c r="J31" s="30"/>
      <c r="K31" s="30"/>
      <c r="L31" s="30"/>
      <c r="M31" s="30"/>
      <c r="N31" s="30"/>
      <c r="O31" s="30"/>
      <c r="P31" s="30"/>
      <c r="Q31" s="30"/>
      <c r="R31" s="30"/>
      <c r="S31" s="30"/>
    </row>
    <row r="32" spans="2:19" ht="15.6" hidden="1" x14ac:dyDescent="0.3">
      <c r="B32" s="30"/>
      <c r="C32" s="30"/>
      <c r="D32" s="30"/>
      <c r="E32" s="30"/>
      <c r="F32" s="30"/>
      <c r="G32" s="30"/>
      <c r="H32" s="30"/>
      <c r="I32" s="30"/>
      <c r="J32" s="30"/>
      <c r="K32" s="30"/>
      <c r="L32" s="30"/>
      <c r="M32" s="30"/>
      <c r="N32" s="30"/>
      <c r="O32" s="30"/>
      <c r="P32" s="30"/>
      <c r="Q32" s="30"/>
      <c r="R32" s="30"/>
      <c r="S32" s="30"/>
    </row>
    <row r="33" spans="2:19" ht="15.6" hidden="1" x14ac:dyDescent="0.3">
      <c r="B33" s="30"/>
      <c r="C33" s="30"/>
      <c r="D33" s="30"/>
      <c r="E33" s="30"/>
      <c r="F33" s="30"/>
      <c r="G33" s="30"/>
      <c r="H33" s="30"/>
      <c r="I33" s="30"/>
      <c r="J33" s="30"/>
      <c r="K33" s="30"/>
      <c r="L33" s="30"/>
      <c r="M33" s="30"/>
      <c r="N33" s="30"/>
      <c r="O33" s="30"/>
      <c r="P33" s="30"/>
      <c r="Q33" s="30"/>
      <c r="R33" s="30"/>
      <c r="S33" s="30"/>
    </row>
    <row r="34" spans="2:19" ht="15.6" hidden="1" x14ac:dyDescent="0.3">
      <c r="B34" s="30"/>
      <c r="C34" s="30"/>
      <c r="D34" s="30"/>
      <c r="E34" s="30"/>
      <c r="F34" s="30"/>
      <c r="G34" s="30"/>
      <c r="H34" s="30"/>
      <c r="I34" s="30"/>
      <c r="J34" s="30"/>
      <c r="K34" s="30"/>
      <c r="L34" s="30"/>
      <c r="M34" s="30"/>
      <c r="N34" s="30"/>
      <c r="O34" s="30"/>
      <c r="P34" s="30"/>
      <c r="Q34" s="30"/>
      <c r="R34" s="30"/>
      <c r="S34" s="30"/>
    </row>
    <row r="35" spans="2:19" ht="15.6" hidden="1" x14ac:dyDescent="0.3">
      <c r="B35" s="30"/>
      <c r="C35" s="30"/>
      <c r="D35" s="30"/>
      <c r="E35" s="30"/>
      <c r="F35" s="30"/>
      <c r="G35" s="30"/>
      <c r="H35" s="30"/>
      <c r="I35" s="30"/>
      <c r="J35" s="30"/>
      <c r="K35" s="30"/>
      <c r="L35" s="30"/>
      <c r="M35" s="30"/>
      <c r="N35" s="30"/>
      <c r="O35" s="30"/>
      <c r="P35" s="30"/>
      <c r="Q35" s="30"/>
      <c r="R35" s="30"/>
      <c r="S35" s="30"/>
    </row>
    <row r="36" spans="2:19" ht="15.6" hidden="1" x14ac:dyDescent="0.3">
      <c r="B36" s="30"/>
      <c r="C36" s="30"/>
      <c r="D36" s="30"/>
      <c r="E36" s="30"/>
      <c r="F36" s="30"/>
      <c r="G36" s="30"/>
      <c r="H36" s="30"/>
      <c r="I36" s="30"/>
      <c r="J36" s="30"/>
      <c r="K36" s="30"/>
      <c r="L36" s="30"/>
      <c r="M36" s="30"/>
      <c r="N36" s="30"/>
      <c r="O36" s="30"/>
      <c r="P36" s="30"/>
      <c r="Q36" s="30"/>
      <c r="R36" s="30"/>
      <c r="S36" s="30"/>
    </row>
    <row r="37" spans="2:19" ht="15.6" hidden="1" x14ac:dyDescent="0.3">
      <c r="B37" s="30"/>
      <c r="C37" s="30"/>
      <c r="D37" s="30"/>
      <c r="E37" s="30"/>
      <c r="F37" s="30"/>
      <c r="G37" s="30"/>
      <c r="H37" s="30"/>
      <c r="I37" s="30"/>
      <c r="J37" s="30"/>
      <c r="K37" s="30"/>
      <c r="L37" s="30"/>
      <c r="M37" s="30"/>
      <c r="N37" s="30"/>
      <c r="O37" s="30"/>
      <c r="P37" s="30"/>
      <c r="Q37" s="30"/>
      <c r="R37" s="30"/>
      <c r="S37" s="30"/>
    </row>
    <row r="38" spans="2:19" ht="15.6" hidden="1" x14ac:dyDescent="0.3">
      <c r="B38" s="30"/>
      <c r="C38" s="30"/>
      <c r="D38" s="30"/>
      <c r="E38" s="30"/>
      <c r="F38" s="30"/>
      <c r="G38" s="30"/>
      <c r="H38" s="30"/>
      <c r="I38" s="30"/>
      <c r="J38" s="30"/>
      <c r="K38" s="30"/>
      <c r="L38" s="30"/>
      <c r="M38" s="30"/>
      <c r="N38" s="30"/>
      <c r="O38" s="30"/>
      <c r="P38" s="30"/>
      <c r="Q38" s="30"/>
      <c r="R38" s="30"/>
      <c r="S38" s="30"/>
    </row>
    <row r="39" spans="2:19" ht="15.6" hidden="1" x14ac:dyDescent="0.3">
      <c r="B39" s="30"/>
      <c r="C39" s="30"/>
      <c r="D39" s="30"/>
      <c r="E39" s="30"/>
      <c r="F39" s="30"/>
      <c r="G39" s="30"/>
      <c r="H39" s="30"/>
      <c r="I39" s="30"/>
      <c r="J39" s="30"/>
      <c r="K39" s="30"/>
      <c r="L39" s="30"/>
      <c r="M39" s="30"/>
      <c r="N39" s="30"/>
      <c r="O39" s="30"/>
      <c r="P39" s="30"/>
      <c r="Q39" s="30"/>
      <c r="R39" s="30"/>
      <c r="S39" s="30"/>
    </row>
    <row r="40" spans="2:19" ht="15.6" hidden="1" x14ac:dyDescent="0.3">
      <c r="B40" s="30"/>
      <c r="C40" s="30"/>
      <c r="D40" s="30"/>
      <c r="E40" s="30"/>
      <c r="F40" s="30"/>
      <c r="G40" s="30"/>
      <c r="H40" s="30"/>
      <c r="I40" s="30"/>
      <c r="J40" s="30"/>
      <c r="K40" s="30"/>
      <c r="L40" s="30"/>
      <c r="M40" s="30"/>
      <c r="N40" s="30"/>
      <c r="O40" s="30"/>
      <c r="P40" s="30"/>
      <c r="Q40" s="30"/>
      <c r="R40" s="30"/>
      <c r="S40" s="30"/>
    </row>
    <row r="41" spans="2:19" ht="15.6" x14ac:dyDescent="0.3">
      <c r="B41" s="30"/>
      <c r="C41" s="30"/>
      <c r="D41" s="30"/>
      <c r="E41" s="30"/>
      <c r="F41" s="30"/>
      <c r="G41" s="30"/>
      <c r="H41" s="30"/>
      <c r="I41" s="30"/>
      <c r="J41" s="30"/>
      <c r="K41" s="30"/>
      <c r="L41" s="30"/>
      <c r="M41" s="30"/>
      <c r="N41" s="30"/>
      <c r="O41" s="30"/>
      <c r="P41" s="30"/>
      <c r="Q41" s="30"/>
      <c r="R41" s="30"/>
      <c r="S41" s="30"/>
    </row>
    <row r="42" spans="2:19" ht="15.6" x14ac:dyDescent="0.3">
      <c r="B42" s="30"/>
      <c r="C42" s="30"/>
      <c r="D42" s="30"/>
      <c r="E42" s="30"/>
      <c r="F42" s="30"/>
      <c r="G42" s="30"/>
      <c r="H42" s="30"/>
      <c r="I42" s="30"/>
      <c r="J42" s="30"/>
      <c r="K42" s="30"/>
      <c r="L42" s="30"/>
      <c r="M42" s="30"/>
      <c r="N42" s="30"/>
      <c r="O42" s="30"/>
      <c r="P42" s="30"/>
      <c r="Q42" s="30"/>
      <c r="R42" s="30"/>
      <c r="S42" s="30"/>
    </row>
    <row r="43" spans="2:19" ht="15.6" x14ac:dyDescent="0.3">
      <c r="B43" s="30"/>
      <c r="C43" s="30"/>
      <c r="D43" s="30"/>
      <c r="E43" s="30"/>
      <c r="F43" s="30"/>
      <c r="G43" s="30"/>
      <c r="H43" s="30"/>
      <c r="I43" s="30"/>
      <c r="J43" s="30"/>
      <c r="K43" s="30"/>
      <c r="L43" s="30"/>
      <c r="M43" s="30"/>
      <c r="N43" s="30"/>
      <c r="O43" s="30"/>
      <c r="P43" s="30"/>
      <c r="Q43" s="30"/>
      <c r="R43" s="30"/>
      <c r="S43" s="30"/>
    </row>
    <row r="44" spans="2:19" ht="15.6" x14ac:dyDescent="0.3">
      <c r="B44" s="30"/>
      <c r="C44" s="30"/>
      <c r="D44" s="30"/>
      <c r="E44" s="30"/>
      <c r="F44" s="30"/>
      <c r="G44" s="30"/>
      <c r="H44" s="30"/>
      <c r="I44" s="30"/>
      <c r="J44" s="30"/>
      <c r="K44" s="30"/>
      <c r="L44" s="30"/>
      <c r="M44" s="30"/>
      <c r="N44" s="30"/>
      <c r="O44" s="30"/>
      <c r="P44" s="30"/>
      <c r="Q44" s="30"/>
      <c r="R44" s="30"/>
      <c r="S44" s="30"/>
    </row>
    <row r="45" spans="2:19" ht="15.6" x14ac:dyDescent="0.3">
      <c r="B45" s="30"/>
      <c r="C45" s="30"/>
      <c r="D45" s="30"/>
      <c r="E45" s="30"/>
      <c r="F45" s="30"/>
      <c r="G45" s="30"/>
      <c r="H45" s="30"/>
      <c r="I45" s="30"/>
      <c r="J45" s="30"/>
      <c r="K45" s="30"/>
      <c r="L45" s="30"/>
      <c r="M45" s="30"/>
      <c r="N45" s="30"/>
      <c r="O45" s="30"/>
      <c r="P45" s="30"/>
      <c r="Q45" s="30"/>
      <c r="R45" s="30"/>
      <c r="S45" s="30"/>
    </row>
    <row r="46" spans="2:19" ht="15.6" x14ac:dyDescent="0.3">
      <c r="B46" s="30"/>
      <c r="C46" s="30"/>
      <c r="D46" s="30"/>
      <c r="E46" s="30"/>
      <c r="F46" s="30"/>
      <c r="G46" s="30"/>
      <c r="H46" s="30"/>
      <c r="I46" s="30"/>
      <c r="J46" s="30"/>
      <c r="K46" s="30"/>
      <c r="L46" s="30"/>
      <c r="M46" s="30"/>
      <c r="N46" s="30"/>
      <c r="O46" s="30"/>
      <c r="P46" s="30"/>
      <c r="Q46" s="30"/>
      <c r="R46" s="30"/>
      <c r="S46" s="30"/>
    </row>
    <row r="47" spans="2:19" ht="15.6" x14ac:dyDescent="0.3">
      <c r="B47" s="30"/>
      <c r="C47" s="30"/>
      <c r="D47" s="30"/>
      <c r="E47" s="30"/>
      <c r="F47" s="30"/>
      <c r="G47" s="30"/>
      <c r="H47" s="30"/>
      <c r="I47" s="30"/>
      <c r="J47" s="30"/>
      <c r="K47" s="30"/>
      <c r="L47" s="30"/>
      <c r="M47" s="30"/>
      <c r="N47" s="30"/>
      <c r="O47" s="30"/>
      <c r="P47" s="30"/>
      <c r="Q47" s="30"/>
      <c r="R47" s="30"/>
      <c r="S47" s="30"/>
    </row>
    <row r="48" spans="2:19" ht="15.6" x14ac:dyDescent="0.3">
      <c r="B48" s="30"/>
      <c r="C48" s="30"/>
      <c r="D48" s="30"/>
      <c r="E48" s="30"/>
      <c r="F48" s="30"/>
      <c r="G48" s="30"/>
      <c r="H48" s="30"/>
      <c r="I48" s="30"/>
      <c r="J48" s="30"/>
      <c r="K48" s="30"/>
      <c r="L48" s="30"/>
      <c r="M48" s="30"/>
      <c r="N48" s="30"/>
      <c r="O48" s="30"/>
      <c r="P48" s="30"/>
      <c r="Q48" s="30"/>
      <c r="R48" s="30"/>
      <c r="S48" s="30"/>
    </row>
    <row r="49" spans="2:19" ht="15.6" x14ac:dyDescent="0.3">
      <c r="B49" s="30"/>
      <c r="C49" s="30"/>
      <c r="D49" s="30"/>
      <c r="E49" s="30"/>
      <c r="F49" s="30"/>
      <c r="G49" s="30"/>
      <c r="H49" s="30"/>
      <c r="I49" s="30"/>
      <c r="J49" s="30"/>
      <c r="K49" s="30"/>
      <c r="L49" s="30"/>
      <c r="M49" s="30"/>
      <c r="N49" s="30"/>
      <c r="O49" s="30"/>
      <c r="P49" s="30"/>
      <c r="Q49" s="30"/>
      <c r="R49" s="30"/>
      <c r="S49" s="30"/>
    </row>
    <row r="50" spans="2:19" ht="15.6" x14ac:dyDescent="0.3">
      <c r="B50" s="30"/>
      <c r="C50" s="30"/>
      <c r="D50" s="30"/>
      <c r="E50" s="30"/>
      <c r="F50" s="30"/>
      <c r="G50" s="30"/>
      <c r="H50" s="30"/>
      <c r="I50" s="30"/>
      <c r="J50" s="30"/>
      <c r="K50" s="30"/>
      <c r="L50" s="30"/>
      <c r="M50" s="30"/>
      <c r="N50" s="30"/>
      <c r="O50" s="30"/>
      <c r="P50" s="30"/>
      <c r="Q50" s="30"/>
      <c r="R50" s="30"/>
      <c r="S50" s="30"/>
    </row>
    <row r="51" spans="2:19" ht="15.6" x14ac:dyDescent="0.3">
      <c r="B51" s="30"/>
      <c r="C51" s="30"/>
      <c r="D51" s="30"/>
      <c r="E51" s="30"/>
      <c r="F51" s="30"/>
      <c r="G51" s="30"/>
      <c r="H51" s="30"/>
      <c r="I51" s="30"/>
      <c r="J51" s="30"/>
      <c r="K51" s="30"/>
      <c r="L51" s="30"/>
      <c r="M51" s="30"/>
      <c r="N51" s="30"/>
      <c r="O51" s="30"/>
      <c r="P51" s="30"/>
      <c r="Q51" s="30"/>
      <c r="R51" s="30"/>
      <c r="S51" s="30"/>
    </row>
    <row r="52" spans="2:19" ht="15.6" x14ac:dyDescent="0.3">
      <c r="B52" s="30"/>
      <c r="C52" s="30"/>
      <c r="D52" s="30"/>
      <c r="E52" s="30"/>
      <c r="F52" s="30"/>
      <c r="G52" s="30"/>
      <c r="H52" s="30"/>
      <c r="I52" s="30"/>
      <c r="J52" s="30"/>
      <c r="K52" s="30"/>
      <c r="L52" s="30"/>
      <c r="M52" s="30"/>
      <c r="N52" s="30"/>
      <c r="O52" s="30"/>
      <c r="P52" s="30"/>
      <c r="Q52" s="30"/>
      <c r="R52" s="30"/>
      <c r="S52" s="30"/>
    </row>
    <row r="53" spans="2:19" ht="15.6" x14ac:dyDescent="0.3">
      <c r="B53" s="30"/>
      <c r="C53" s="30"/>
      <c r="D53" s="30"/>
      <c r="E53" s="30"/>
      <c r="F53" s="30"/>
      <c r="G53" s="30"/>
      <c r="H53" s="30"/>
      <c r="I53" s="30"/>
      <c r="J53" s="30"/>
      <c r="K53" s="30"/>
      <c r="L53" s="30"/>
      <c r="M53" s="30"/>
      <c r="N53" s="30"/>
      <c r="O53" s="30"/>
      <c r="P53" s="30"/>
      <c r="Q53" s="30"/>
      <c r="R53" s="30"/>
      <c r="S53" s="30"/>
    </row>
    <row r="54" spans="2:19" ht="15.6" x14ac:dyDescent="0.3">
      <c r="B54" s="30"/>
      <c r="C54" s="30"/>
      <c r="D54" s="30"/>
      <c r="E54" s="30"/>
      <c r="F54" s="30"/>
      <c r="G54" s="30"/>
      <c r="H54" s="30"/>
      <c r="I54" s="30"/>
      <c r="J54" s="30"/>
      <c r="K54" s="30"/>
      <c r="L54" s="30"/>
      <c r="M54" s="30"/>
      <c r="N54" s="30"/>
      <c r="O54" s="30"/>
      <c r="P54" s="30"/>
      <c r="Q54" s="30"/>
      <c r="R54" s="30"/>
      <c r="S54" s="30"/>
    </row>
    <row r="55" spans="2:19" ht="15.6" x14ac:dyDescent="0.3">
      <c r="B55" s="30"/>
      <c r="C55" s="30"/>
      <c r="D55" s="30"/>
      <c r="E55" s="30"/>
      <c r="F55" s="30"/>
      <c r="G55" s="30"/>
      <c r="H55" s="30"/>
      <c r="I55" s="30"/>
      <c r="J55" s="30"/>
      <c r="K55" s="30"/>
      <c r="L55" s="30"/>
      <c r="M55" s="30"/>
      <c r="N55" s="30"/>
      <c r="O55" s="30"/>
      <c r="P55" s="30"/>
      <c r="Q55" s="30"/>
      <c r="R55" s="30"/>
      <c r="S55" s="30"/>
    </row>
    <row r="56" spans="2:19" ht="15.6" x14ac:dyDescent="0.3">
      <c r="B56" s="30"/>
      <c r="C56" s="30"/>
      <c r="D56" s="30"/>
      <c r="E56" s="30"/>
      <c r="F56" s="30"/>
      <c r="G56" s="30"/>
      <c r="H56" s="30"/>
      <c r="I56" s="30"/>
      <c r="J56" s="30"/>
      <c r="K56" s="30"/>
      <c r="L56" s="30"/>
      <c r="M56" s="30"/>
      <c r="N56" s="30"/>
      <c r="O56" s="30"/>
      <c r="P56" s="30"/>
      <c r="Q56" s="30"/>
      <c r="R56" s="30"/>
      <c r="S56" s="30"/>
    </row>
    <row r="57" spans="2:19" ht="15.6" x14ac:dyDescent="0.3">
      <c r="B57" s="30"/>
      <c r="C57" s="30"/>
      <c r="D57" s="30"/>
      <c r="E57" s="30"/>
      <c r="F57" s="30"/>
      <c r="G57" s="30"/>
      <c r="H57" s="30"/>
      <c r="I57" s="30"/>
      <c r="J57" s="30"/>
      <c r="K57" s="30"/>
      <c r="L57" s="30"/>
      <c r="M57" s="30"/>
      <c r="N57" s="30"/>
      <c r="O57" s="30"/>
      <c r="P57" s="30"/>
      <c r="Q57" s="30"/>
      <c r="R57" s="30"/>
      <c r="S57" s="30"/>
    </row>
    <row r="58" spans="2:19" ht="15.6" x14ac:dyDescent="0.3">
      <c r="B58" s="30"/>
      <c r="C58" s="30"/>
      <c r="D58" s="30"/>
      <c r="E58" s="30"/>
      <c r="F58" s="30"/>
      <c r="G58" s="30"/>
      <c r="H58" s="30"/>
      <c r="I58" s="30"/>
      <c r="J58" s="30"/>
      <c r="K58" s="30"/>
      <c r="L58" s="30"/>
      <c r="M58" s="30"/>
      <c r="N58" s="30"/>
      <c r="O58" s="30"/>
      <c r="P58" s="30"/>
      <c r="Q58" s="30"/>
      <c r="R58" s="30"/>
      <c r="S58" s="30"/>
    </row>
    <row r="59" spans="2:19" ht="15.6" x14ac:dyDescent="0.3">
      <c r="B59" s="30"/>
      <c r="C59" s="30"/>
      <c r="D59" s="30"/>
      <c r="E59" s="30"/>
      <c r="F59" s="30"/>
      <c r="G59" s="30"/>
      <c r="H59" s="30"/>
      <c r="I59" s="30"/>
      <c r="J59" s="30"/>
      <c r="K59" s="30"/>
      <c r="L59" s="30"/>
      <c r="M59" s="30"/>
      <c r="N59" s="30"/>
      <c r="O59" s="30"/>
      <c r="P59" s="30"/>
      <c r="Q59" s="30"/>
      <c r="R59" s="30"/>
      <c r="S59" s="30"/>
    </row>
    <row r="60" spans="2:19" ht="15.6" x14ac:dyDescent="0.3">
      <c r="B60" s="30"/>
      <c r="C60" s="30"/>
      <c r="D60" s="30"/>
      <c r="E60" s="30"/>
      <c r="F60" s="30"/>
      <c r="G60" s="30"/>
      <c r="H60" s="30"/>
      <c r="I60" s="30"/>
      <c r="J60" s="30"/>
      <c r="K60" s="30"/>
      <c r="L60" s="30"/>
      <c r="M60" s="30"/>
      <c r="N60" s="30"/>
      <c r="O60" s="30"/>
      <c r="P60" s="30"/>
      <c r="Q60" s="30"/>
      <c r="R60" s="30"/>
      <c r="S60" s="30"/>
    </row>
    <row r="61" spans="2:19" ht="15.6" x14ac:dyDescent="0.3">
      <c r="B61" s="30"/>
      <c r="C61" s="30"/>
      <c r="D61" s="30"/>
      <c r="E61" s="30"/>
      <c r="F61" s="30"/>
      <c r="G61" s="30"/>
      <c r="H61" s="30"/>
      <c r="I61" s="30"/>
      <c r="J61" s="30"/>
      <c r="K61" s="30"/>
      <c r="L61" s="30"/>
      <c r="M61" s="30"/>
      <c r="N61" s="30"/>
      <c r="O61" s="30"/>
      <c r="P61" s="30"/>
      <c r="Q61" s="30"/>
      <c r="R61" s="30"/>
      <c r="S61" s="30"/>
    </row>
    <row r="62" spans="2:19" ht="15.6" x14ac:dyDescent="0.3">
      <c r="B62" s="30"/>
      <c r="C62" s="30"/>
      <c r="D62" s="30"/>
      <c r="E62" s="30"/>
      <c r="F62" s="30"/>
      <c r="G62" s="30"/>
      <c r="H62" s="30"/>
      <c r="I62" s="30"/>
      <c r="J62" s="30"/>
      <c r="K62" s="30"/>
      <c r="L62" s="30"/>
      <c r="M62" s="30"/>
      <c r="N62" s="30"/>
      <c r="O62" s="30"/>
      <c r="P62" s="30"/>
      <c r="Q62" s="30"/>
      <c r="R62" s="30"/>
      <c r="S62" s="30"/>
    </row>
    <row r="63" spans="2:19" ht="15.6" x14ac:dyDescent="0.3">
      <c r="B63" s="30"/>
      <c r="C63" s="30"/>
      <c r="D63" s="30"/>
      <c r="E63" s="30"/>
      <c r="F63" s="30"/>
      <c r="G63" s="30"/>
      <c r="H63" s="30"/>
      <c r="I63" s="30"/>
      <c r="J63" s="30"/>
      <c r="K63" s="30"/>
      <c r="L63" s="30"/>
      <c r="M63" s="30"/>
      <c r="N63" s="30"/>
      <c r="O63" s="30"/>
      <c r="P63" s="30"/>
      <c r="Q63" s="30"/>
      <c r="R63" s="30"/>
      <c r="S63" s="30"/>
    </row>
    <row r="64" spans="2:19" ht="15.6" x14ac:dyDescent="0.3">
      <c r="B64" s="30"/>
      <c r="C64" s="30"/>
      <c r="D64" s="30"/>
      <c r="E64" s="30"/>
      <c r="F64" s="30"/>
      <c r="G64" s="30"/>
      <c r="H64" s="30"/>
      <c r="I64" s="30"/>
      <c r="J64" s="30"/>
      <c r="K64" s="30"/>
      <c r="L64" s="30"/>
      <c r="M64" s="30"/>
      <c r="N64" s="30"/>
      <c r="O64" s="30"/>
      <c r="P64" s="30"/>
      <c r="Q64" s="30"/>
      <c r="R64" s="30"/>
      <c r="S64" s="30"/>
    </row>
    <row r="65" spans="2:19" ht="15.6" x14ac:dyDescent="0.3">
      <c r="B65" s="30"/>
      <c r="C65" s="30"/>
      <c r="D65" s="30"/>
      <c r="E65" s="30"/>
      <c r="F65" s="30"/>
      <c r="G65" s="30"/>
      <c r="H65" s="30"/>
      <c r="I65" s="30"/>
      <c r="J65" s="30"/>
      <c r="K65" s="30"/>
      <c r="L65" s="30"/>
      <c r="M65" s="30"/>
      <c r="N65" s="30"/>
      <c r="O65" s="30"/>
      <c r="P65" s="30"/>
      <c r="Q65" s="30"/>
      <c r="R65" s="30"/>
      <c r="S65" s="30"/>
    </row>
    <row r="66" spans="2:19" ht="15.6" x14ac:dyDescent="0.3">
      <c r="B66" s="30"/>
      <c r="C66" s="30"/>
      <c r="D66" s="30"/>
      <c r="E66" s="30"/>
      <c r="F66" s="30"/>
      <c r="G66" s="30"/>
      <c r="H66" s="30"/>
      <c r="I66" s="30"/>
      <c r="J66" s="30"/>
      <c r="K66" s="30"/>
      <c r="L66" s="30"/>
      <c r="M66" s="30"/>
      <c r="N66" s="30"/>
      <c r="O66" s="30"/>
      <c r="P66" s="30"/>
      <c r="Q66" s="30"/>
      <c r="R66" s="30"/>
      <c r="S66" s="30"/>
    </row>
    <row r="67" spans="2:19" ht="15.6" x14ac:dyDescent="0.3">
      <c r="B67" s="30"/>
      <c r="C67" s="30"/>
      <c r="D67" s="30"/>
      <c r="E67" s="30"/>
      <c r="F67" s="30"/>
      <c r="G67" s="30"/>
      <c r="H67" s="30"/>
      <c r="I67" s="30"/>
      <c r="J67" s="30"/>
      <c r="K67" s="30"/>
      <c r="L67" s="30"/>
      <c r="M67" s="30"/>
      <c r="N67" s="30"/>
      <c r="O67" s="30"/>
      <c r="P67" s="30"/>
      <c r="Q67" s="30"/>
      <c r="R67" s="30"/>
      <c r="S67" s="30"/>
    </row>
    <row r="68" spans="2:19" ht="15.6" x14ac:dyDescent="0.3">
      <c r="B68" s="30"/>
      <c r="C68" s="30"/>
      <c r="D68" s="30"/>
      <c r="E68" s="30"/>
      <c r="F68" s="30"/>
      <c r="G68" s="30"/>
      <c r="H68" s="30"/>
      <c r="I68" s="30"/>
      <c r="J68" s="30"/>
      <c r="K68" s="30"/>
      <c r="L68" s="30"/>
      <c r="M68" s="30"/>
      <c r="N68" s="30"/>
      <c r="O68" s="30"/>
      <c r="P68" s="30"/>
      <c r="Q68" s="30"/>
      <c r="R68" s="30"/>
      <c r="S68" s="30"/>
    </row>
    <row r="69" spans="2:19" ht="15.6" x14ac:dyDescent="0.3">
      <c r="B69" s="30"/>
      <c r="C69" s="30"/>
      <c r="D69" s="30"/>
      <c r="E69" s="30"/>
      <c r="F69" s="30"/>
      <c r="G69" s="30"/>
      <c r="H69" s="30"/>
      <c r="I69" s="30"/>
      <c r="J69" s="30"/>
      <c r="K69" s="30"/>
      <c r="L69" s="30"/>
      <c r="M69" s="30"/>
      <c r="N69" s="30"/>
      <c r="O69" s="30"/>
      <c r="P69" s="30"/>
      <c r="Q69" s="30"/>
      <c r="R69" s="30"/>
      <c r="S69" s="30"/>
    </row>
    <row r="70" spans="2:19" ht="15.6" x14ac:dyDescent="0.3">
      <c r="B70" s="30"/>
      <c r="C70" s="30"/>
      <c r="D70" s="30"/>
      <c r="E70" s="30"/>
      <c r="F70" s="30"/>
      <c r="G70" s="30"/>
      <c r="H70" s="30"/>
      <c r="I70" s="30"/>
      <c r="J70" s="30"/>
      <c r="K70" s="30"/>
      <c r="L70" s="30"/>
      <c r="M70" s="30"/>
      <c r="N70" s="30"/>
      <c r="O70" s="30"/>
      <c r="P70" s="30"/>
      <c r="Q70" s="30"/>
      <c r="R70" s="30"/>
      <c r="S70" s="30"/>
    </row>
    <row r="71" spans="2:19" ht="15.6" x14ac:dyDescent="0.3">
      <c r="B71" s="30"/>
      <c r="C71" s="30"/>
      <c r="D71" s="30"/>
      <c r="E71" s="30"/>
      <c r="F71" s="30"/>
      <c r="G71" s="30"/>
      <c r="H71" s="30"/>
      <c r="I71" s="30"/>
      <c r="J71" s="30"/>
      <c r="K71" s="30"/>
      <c r="L71" s="30"/>
      <c r="M71" s="30"/>
      <c r="N71" s="30"/>
      <c r="O71" s="30"/>
      <c r="P71" s="30"/>
      <c r="Q71" s="30"/>
      <c r="R71" s="30"/>
      <c r="S71" s="30"/>
    </row>
    <row r="72" spans="2:19" ht="15.6" x14ac:dyDescent="0.3">
      <c r="B72" s="30"/>
      <c r="C72" s="30"/>
      <c r="D72" s="30"/>
      <c r="E72" s="30"/>
      <c r="F72" s="30"/>
      <c r="G72" s="30"/>
      <c r="H72" s="30"/>
      <c r="I72" s="30"/>
      <c r="J72" s="30"/>
      <c r="K72" s="30"/>
      <c r="L72" s="30"/>
      <c r="M72" s="30"/>
      <c r="N72" s="30"/>
      <c r="O72" s="30"/>
      <c r="P72" s="30"/>
      <c r="Q72" s="30"/>
      <c r="R72" s="30"/>
      <c r="S72" s="30"/>
    </row>
    <row r="73" spans="2:19" ht="15.6" x14ac:dyDescent="0.3">
      <c r="B73" s="30"/>
      <c r="C73" s="30"/>
      <c r="D73" s="30"/>
      <c r="E73" s="30"/>
      <c r="F73" s="30"/>
      <c r="G73" s="30"/>
      <c r="H73" s="30"/>
      <c r="I73" s="30"/>
      <c r="J73" s="30"/>
      <c r="K73" s="30"/>
      <c r="L73" s="30"/>
      <c r="M73" s="30"/>
      <c r="N73" s="30"/>
      <c r="O73" s="30"/>
      <c r="P73" s="30"/>
      <c r="Q73" s="30"/>
      <c r="R73" s="30"/>
      <c r="S73" s="30"/>
    </row>
    <row r="74" spans="2:19" ht="15.6" x14ac:dyDescent="0.3">
      <c r="B74" s="30"/>
      <c r="C74" s="30"/>
      <c r="D74" s="30"/>
      <c r="E74" s="30"/>
      <c r="F74" s="30"/>
      <c r="G74" s="30"/>
      <c r="H74" s="30"/>
      <c r="I74" s="30"/>
      <c r="J74" s="30"/>
      <c r="K74" s="30"/>
      <c r="L74" s="30"/>
      <c r="M74" s="30"/>
      <c r="N74" s="30"/>
      <c r="O74" s="30"/>
      <c r="P74" s="30"/>
      <c r="Q74" s="30"/>
      <c r="R74" s="30"/>
      <c r="S74" s="30"/>
    </row>
    <row r="75" spans="2:19" ht="15.6" x14ac:dyDescent="0.3">
      <c r="B75" s="30"/>
      <c r="C75" s="30"/>
      <c r="D75" s="30"/>
      <c r="E75" s="30"/>
      <c r="F75" s="30"/>
      <c r="G75" s="30"/>
      <c r="H75" s="30"/>
      <c r="I75" s="30"/>
      <c r="J75" s="30"/>
      <c r="K75" s="30"/>
      <c r="L75" s="30"/>
      <c r="M75" s="30"/>
      <c r="N75" s="30"/>
      <c r="O75" s="30"/>
      <c r="P75" s="30"/>
      <c r="Q75" s="30"/>
      <c r="R75" s="30"/>
      <c r="S75" s="30"/>
    </row>
    <row r="76" spans="2:19" ht="15.6" x14ac:dyDescent="0.3">
      <c r="B76" s="30"/>
      <c r="C76" s="30"/>
      <c r="D76" s="30"/>
      <c r="E76" s="30"/>
      <c r="F76" s="30"/>
      <c r="G76" s="30"/>
      <c r="H76" s="30"/>
      <c r="I76" s="30"/>
      <c r="J76" s="30"/>
      <c r="K76" s="30"/>
      <c r="L76" s="30"/>
      <c r="M76" s="30"/>
      <c r="N76" s="30"/>
      <c r="O76" s="30"/>
      <c r="P76" s="30"/>
      <c r="Q76" s="30"/>
      <c r="R76" s="30"/>
      <c r="S76" s="30"/>
    </row>
    <row r="77" spans="2:19" ht="15.6" x14ac:dyDescent="0.3">
      <c r="B77" s="30"/>
      <c r="C77" s="30"/>
      <c r="D77" s="30"/>
      <c r="E77" s="30"/>
      <c r="F77" s="30"/>
      <c r="G77" s="30"/>
      <c r="H77" s="30"/>
      <c r="I77" s="30"/>
      <c r="J77" s="30"/>
      <c r="K77" s="30"/>
      <c r="L77" s="30"/>
      <c r="M77" s="30"/>
      <c r="N77" s="30"/>
      <c r="O77" s="30"/>
      <c r="P77" s="30"/>
      <c r="Q77" s="30"/>
      <c r="R77" s="30"/>
      <c r="S77" s="30"/>
    </row>
    <row r="78" spans="2:19" ht="15.6" x14ac:dyDescent="0.3">
      <c r="B78" s="30"/>
      <c r="C78" s="30"/>
      <c r="D78" s="30"/>
      <c r="E78" s="30"/>
      <c r="F78" s="30"/>
      <c r="G78" s="30"/>
      <c r="H78" s="30"/>
      <c r="I78" s="30"/>
      <c r="J78" s="30"/>
      <c r="K78" s="30"/>
      <c r="L78" s="30"/>
      <c r="M78" s="30"/>
      <c r="N78" s="30"/>
      <c r="O78" s="30"/>
      <c r="P78" s="30"/>
      <c r="Q78" s="30"/>
      <c r="R78" s="30"/>
      <c r="S78" s="30"/>
    </row>
    <row r="79" spans="2:19" ht="15.6" x14ac:dyDescent="0.3">
      <c r="B79" s="30"/>
      <c r="C79" s="30"/>
      <c r="D79" s="30"/>
      <c r="E79" s="30"/>
      <c r="F79" s="30"/>
      <c r="G79" s="30"/>
      <c r="H79" s="30"/>
      <c r="I79" s="30"/>
      <c r="J79" s="30"/>
      <c r="K79" s="30"/>
      <c r="L79" s="30"/>
      <c r="M79" s="30"/>
      <c r="N79" s="30"/>
      <c r="O79" s="30"/>
      <c r="P79" s="30"/>
      <c r="Q79" s="30"/>
      <c r="R79" s="30"/>
      <c r="S79" s="30"/>
    </row>
    <row r="80" spans="2:19" ht="15.6" x14ac:dyDescent="0.3">
      <c r="B80" s="30"/>
      <c r="C80" s="30"/>
      <c r="D80" s="30"/>
      <c r="E80" s="30"/>
      <c r="F80" s="30"/>
      <c r="G80" s="30"/>
      <c r="H80" s="30"/>
      <c r="I80" s="30"/>
      <c r="J80" s="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row r="943" spans="2:19" ht="15.6" x14ac:dyDescent="0.3">
      <c r="B943" s="30"/>
      <c r="C943" s="30"/>
      <c r="D943" s="30"/>
      <c r="E943" s="30"/>
      <c r="F943" s="30"/>
      <c r="G943" s="30"/>
      <c r="H943" s="30"/>
      <c r="I943" s="30"/>
      <c r="J943" s="30"/>
      <c r="K943" s="30"/>
      <c r="L943" s="30"/>
      <c r="M943" s="30"/>
      <c r="N943" s="30"/>
      <c r="O943" s="30"/>
      <c r="P943" s="30"/>
      <c r="Q943" s="30"/>
      <c r="R943" s="30"/>
      <c r="S943" s="30"/>
    </row>
    <row r="944" spans="2:19" ht="15.6" x14ac:dyDescent="0.3">
      <c r="B944" s="30"/>
      <c r="C944" s="30"/>
      <c r="D944" s="30"/>
      <c r="E944" s="30"/>
      <c r="F944" s="30"/>
      <c r="G944" s="30"/>
      <c r="H944" s="30"/>
      <c r="I944" s="30"/>
      <c r="J944" s="30"/>
      <c r="K944" s="30"/>
      <c r="L944" s="30"/>
      <c r="M944" s="30"/>
      <c r="N944" s="30"/>
      <c r="O944" s="30"/>
      <c r="P944" s="30"/>
      <c r="Q944" s="30"/>
      <c r="R944" s="30"/>
      <c r="S944" s="30"/>
    </row>
    <row r="945" spans="2:19" ht="15.6" x14ac:dyDescent="0.3">
      <c r="B945" s="30"/>
      <c r="C945" s="30"/>
      <c r="D945" s="30"/>
      <c r="E945" s="30"/>
      <c r="F945" s="30"/>
      <c r="G945" s="30"/>
      <c r="H945" s="30"/>
      <c r="I945" s="30"/>
      <c r="J945" s="30"/>
      <c r="K945" s="30"/>
      <c r="L945" s="30"/>
      <c r="M945" s="30"/>
      <c r="N945" s="30"/>
      <c r="O945" s="30"/>
      <c r="P945" s="30"/>
      <c r="Q945" s="30"/>
      <c r="R945" s="30"/>
      <c r="S945" s="30"/>
    </row>
    <row r="946" spans="2:19" ht="15.6" x14ac:dyDescent="0.3">
      <c r="B946" s="30"/>
      <c r="C946" s="30"/>
      <c r="D946" s="30"/>
      <c r="E946" s="30"/>
      <c r="F946" s="30"/>
      <c r="G946" s="30"/>
      <c r="H946" s="30"/>
      <c r="I946" s="30"/>
      <c r="J946" s="30"/>
      <c r="K946" s="30"/>
      <c r="L946" s="30"/>
      <c r="M946" s="30"/>
      <c r="N946" s="30"/>
      <c r="O946" s="30"/>
      <c r="P946" s="30"/>
      <c r="Q946" s="30"/>
      <c r="R946" s="30"/>
      <c r="S946" s="30"/>
    </row>
    <row r="947" spans="2:19" ht="15.6" x14ac:dyDescent="0.3">
      <c r="B947" s="30"/>
      <c r="C947" s="30"/>
      <c r="D947" s="30"/>
      <c r="E947" s="30"/>
      <c r="F947" s="30"/>
      <c r="G947" s="30"/>
      <c r="H947" s="30"/>
      <c r="I947" s="30"/>
      <c r="J947" s="30"/>
      <c r="K947" s="30"/>
      <c r="L947" s="30"/>
      <c r="M947" s="30"/>
      <c r="N947" s="30"/>
      <c r="O947" s="30"/>
      <c r="P947" s="30"/>
      <c r="Q947" s="30"/>
      <c r="R947" s="30"/>
      <c r="S947" s="30"/>
    </row>
    <row r="948" spans="2:19" ht="15.6" x14ac:dyDescent="0.3">
      <c r="B948" s="30"/>
      <c r="C948" s="30"/>
      <c r="D948" s="30"/>
      <c r="E948" s="30"/>
      <c r="F948" s="30"/>
      <c r="G948" s="30"/>
      <c r="H948" s="30"/>
      <c r="I948" s="30"/>
      <c r="J948" s="30"/>
      <c r="K948" s="30"/>
      <c r="L948" s="30"/>
      <c r="M948" s="30"/>
      <c r="N948" s="30"/>
      <c r="O948" s="30"/>
      <c r="P948" s="30"/>
      <c r="Q948" s="30"/>
      <c r="R948" s="30"/>
      <c r="S948" s="30"/>
    </row>
    <row r="949" spans="2:19" ht="15.6" x14ac:dyDescent="0.3">
      <c r="B949" s="30"/>
      <c r="C949" s="30"/>
      <c r="D949" s="30"/>
      <c r="E949" s="30"/>
      <c r="F949" s="30"/>
      <c r="G949" s="30"/>
      <c r="H949" s="30"/>
      <c r="I949" s="30"/>
      <c r="J949" s="30"/>
      <c r="K949" s="30"/>
      <c r="L949" s="30"/>
      <c r="M949" s="30"/>
      <c r="N949" s="30"/>
      <c r="O949" s="30"/>
      <c r="P949" s="30"/>
      <c r="Q949" s="30"/>
      <c r="R949" s="30"/>
      <c r="S949" s="30"/>
    </row>
    <row r="950" spans="2:19" ht="15.6" x14ac:dyDescent="0.3">
      <c r="B950" s="30"/>
      <c r="C950" s="30"/>
      <c r="D950" s="30"/>
      <c r="E950" s="30"/>
      <c r="F950" s="30"/>
      <c r="G950" s="30"/>
      <c r="H950" s="30"/>
      <c r="I950" s="30"/>
      <c r="J950" s="30"/>
      <c r="K950" s="30"/>
      <c r="L950" s="30"/>
      <c r="M950" s="30"/>
      <c r="N950" s="30"/>
      <c r="O950" s="30"/>
      <c r="P950" s="30"/>
      <c r="Q950" s="30"/>
      <c r="R950" s="30"/>
      <c r="S950" s="30"/>
    </row>
    <row r="951" spans="2:19" ht="15.6" x14ac:dyDescent="0.3">
      <c r="B951" s="30"/>
      <c r="C951" s="30"/>
      <c r="D951" s="30"/>
      <c r="E951" s="30"/>
      <c r="F951" s="30"/>
      <c r="G951" s="30"/>
      <c r="H951" s="30"/>
      <c r="I951" s="30"/>
      <c r="J951" s="30"/>
      <c r="K951" s="30"/>
      <c r="L951" s="30"/>
      <c r="M951" s="30"/>
      <c r="N951" s="30"/>
      <c r="O951" s="30"/>
      <c r="P951" s="30"/>
      <c r="Q951" s="30"/>
      <c r="R951" s="30"/>
      <c r="S951" s="30"/>
    </row>
    <row r="952" spans="2:19" ht="15.6" x14ac:dyDescent="0.3">
      <c r="B952" s="30"/>
      <c r="C952" s="30"/>
      <c r="D952" s="30"/>
      <c r="E952" s="30"/>
      <c r="F952" s="30"/>
      <c r="G952" s="30"/>
      <c r="H952" s="30"/>
      <c r="I952" s="30"/>
      <c r="J952" s="30"/>
      <c r="K952" s="30"/>
      <c r="L952" s="30"/>
      <c r="M952" s="30"/>
      <c r="N952" s="30"/>
      <c r="O952" s="30"/>
      <c r="P952" s="30"/>
      <c r="Q952" s="30"/>
      <c r="R952" s="30"/>
      <c r="S952" s="30"/>
    </row>
    <row r="953" spans="2:19" ht="15.6" x14ac:dyDescent="0.3">
      <c r="B953" s="30"/>
      <c r="C953" s="30"/>
      <c r="D953" s="30"/>
      <c r="E953" s="30"/>
      <c r="F953" s="30"/>
      <c r="G953" s="30"/>
      <c r="H953" s="30"/>
      <c r="I953" s="30"/>
      <c r="J953" s="30"/>
      <c r="K953" s="30"/>
      <c r="L953" s="30"/>
      <c r="M953" s="30"/>
      <c r="N953" s="30"/>
      <c r="O953" s="30"/>
      <c r="P953" s="30"/>
      <c r="Q953" s="30"/>
      <c r="R953" s="30"/>
      <c r="S953" s="30"/>
    </row>
    <row r="954" spans="2:19" ht="15.6" x14ac:dyDescent="0.3">
      <c r="B954" s="30"/>
      <c r="C954" s="30"/>
      <c r="D954" s="30"/>
      <c r="E954" s="30"/>
      <c r="F954" s="30"/>
      <c r="G954" s="30"/>
      <c r="H954" s="30"/>
      <c r="I954" s="30"/>
      <c r="J954" s="30"/>
      <c r="K954" s="30"/>
      <c r="L954" s="30"/>
      <c r="M954" s="30"/>
      <c r="N954" s="30"/>
      <c r="O954" s="30"/>
      <c r="P954" s="30"/>
      <c r="Q954" s="30"/>
      <c r="R954" s="30"/>
      <c r="S954" s="30"/>
    </row>
    <row r="955" spans="2:19" ht="15.6" x14ac:dyDescent="0.3">
      <c r="B955" s="30"/>
      <c r="C955" s="30"/>
      <c r="D955" s="30"/>
      <c r="E955" s="30"/>
      <c r="F955" s="30"/>
      <c r="G955" s="30"/>
      <c r="H955" s="30"/>
      <c r="I955" s="30"/>
      <c r="J955" s="30"/>
      <c r="K955" s="30"/>
      <c r="L955" s="30"/>
      <c r="M955" s="30"/>
      <c r="N955" s="30"/>
      <c r="O955" s="30"/>
      <c r="P955" s="30"/>
      <c r="Q955" s="30"/>
      <c r="R955" s="30"/>
      <c r="S955" s="30"/>
    </row>
    <row r="956" spans="2:19" ht="15.6" x14ac:dyDescent="0.3">
      <c r="B956" s="30"/>
      <c r="C956" s="30"/>
      <c r="D956" s="30"/>
      <c r="E956" s="30"/>
      <c r="F956" s="30"/>
      <c r="G956" s="30"/>
      <c r="H956" s="30"/>
      <c r="I956" s="30"/>
      <c r="J956" s="30"/>
      <c r="K956" s="30"/>
      <c r="L956" s="30"/>
      <c r="M956" s="30"/>
      <c r="N956" s="30"/>
      <c r="O956" s="30"/>
      <c r="P956" s="30"/>
      <c r="Q956" s="30"/>
      <c r="R956" s="30"/>
      <c r="S956" s="30"/>
    </row>
    <row r="957" spans="2:19" ht="15.6" x14ac:dyDescent="0.3">
      <c r="B957" s="30"/>
      <c r="C957" s="30"/>
      <c r="D957" s="30"/>
      <c r="E957" s="30"/>
      <c r="F957" s="30"/>
      <c r="G957" s="30"/>
      <c r="H957" s="30"/>
      <c r="I957" s="30"/>
      <c r="J957" s="30"/>
      <c r="K957" s="30"/>
      <c r="L957" s="30"/>
      <c r="M957" s="30"/>
      <c r="N957" s="30"/>
      <c r="O957" s="30"/>
      <c r="P957" s="30"/>
      <c r="Q957" s="30"/>
      <c r="R957" s="30"/>
      <c r="S957" s="30"/>
    </row>
    <row r="958" spans="2:19" ht="15.6" x14ac:dyDescent="0.3">
      <c r="B958" s="30"/>
      <c r="C958" s="30"/>
      <c r="D958" s="30"/>
      <c r="E958" s="30"/>
      <c r="F958" s="30"/>
      <c r="G958" s="30"/>
      <c r="H958" s="30"/>
      <c r="I958" s="30"/>
      <c r="J958" s="30"/>
      <c r="K958" s="30"/>
      <c r="L958" s="30"/>
      <c r="M958" s="30"/>
      <c r="N958" s="30"/>
      <c r="O958" s="30"/>
      <c r="P958" s="30"/>
      <c r="Q958" s="30"/>
      <c r="R958" s="30"/>
      <c r="S958" s="30"/>
    </row>
    <row r="959" spans="2:19" ht="15.6" x14ac:dyDescent="0.3">
      <c r="B959" s="30"/>
      <c r="C959" s="30"/>
      <c r="D959" s="30"/>
      <c r="E959" s="30"/>
      <c r="F959" s="30"/>
      <c r="G959" s="30"/>
      <c r="H959" s="30"/>
      <c r="I959" s="30"/>
      <c r="J959" s="30"/>
      <c r="K959" s="30"/>
      <c r="L959" s="30"/>
      <c r="M959" s="30"/>
      <c r="N959" s="30"/>
      <c r="O959" s="30"/>
      <c r="P959" s="30"/>
      <c r="Q959" s="30"/>
      <c r="R959" s="30"/>
      <c r="S959" s="30"/>
    </row>
    <row r="960" spans="2:19" ht="15.6" x14ac:dyDescent="0.3">
      <c r="B960" s="30"/>
      <c r="C960" s="30"/>
      <c r="D960" s="30"/>
      <c r="E960" s="30"/>
      <c r="F960" s="30"/>
      <c r="G960" s="30"/>
      <c r="H960" s="30"/>
      <c r="I960" s="30"/>
      <c r="J960" s="30"/>
      <c r="K960" s="30"/>
      <c r="L960" s="30"/>
      <c r="M960" s="30"/>
      <c r="N960" s="30"/>
      <c r="O960" s="30"/>
      <c r="P960" s="30"/>
      <c r="Q960" s="30"/>
      <c r="R960" s="30"/>
      <c r="S960" s="30"/>
    </row>
    <row r="961" spans="2:19" ht="15.6" x14ac:dyDescent="0.3">
      <c r="B961" s="30"/>
      <c r="C961" s="30"/>
      <c r="D961" s="30"/>
      <c r="E961" s="30"/>
      <c r="F961" s="30"/>
      <c r="G961" s="30"/>
      <c r="H961" s="30"/>
      <c r="I961" s="30"/>
      <c r="J961" s="30"/>
      <c r="K961" s="30"/>
      <c r="L961" s="30"/>
      <c r="M961" s="30"/>
      <c r="N961" s="30"/>
      <c r="O961" s="30"/>
      <c r="P961" s="30"/>
      <c r="Q961" s="30"/>
      <c r="R961" s="30"/>
      <c r="S961" s="30"/>
    </row>
    <row r="962" spans="2:19" ht="15.6" x14ac:dyDescent="0.3">
      <c r="B962" s="30"/>
      <c r="C962" s="30"/>
      <c r="D962" s="30"/>
      <c r="E962" s="30"/>
      <c r="F962" s="30"/>
      <c r="G962" s="30"/>
      <c r="H962" s="30"/>
      <c r="I962" s="30"/>
      <c r="J962" s="30"/>
      <c r="K962" s="30"/>
      <c r="L962" s="30"/>
      <c r="M962" s="30"/>
      <c r="N962" s="30"/>
      <c r="O962" s="30"/>
      <c r="P962" s="30"/>
      <c r="Q962" s="30"/>
      <c r="R962" s="30"/>
      <c r="S962" s="30"/>
    </row>
    <row r="963" spans="2:19" ht="15.6" x14ac:dyDescent="0.3">
      <c r="B963" s="30"/>
      <c r="C963" s="30"/>
      <c r="D963" s="30"/>
      <c r="E963" s="30"/>
      <c r="F963" s="30"/>
      <c r="G963" s="30"/>
      <c r="H963" s="30"/>
      <c r="I963" s="30"/>
      <c r="J963" s="30"/>
      <c r="K963" s="30"/>
      <c r="L963" s="30"/>
      <c r="M963" s="30"/>
      <c r="N963" s="30"/>
      <c r="O963" s="30"/>
      <c r="P963" s="30"/>
      <c r="Q963" s="30"/>
      <c r="R963" s="30"/>
      <c r="S963" s="30"/>
    </row>
    <row r="964" spans="2:19" ht="15.6" x14ac:dyDescent="0.3">
      <c r="B964" s="30"/>
      <c r="C964" s="30"/>
      <c r="D964" s="30"/>
      <c r="E964" s="30"/>
      <c r="F964" s="30"/>
      <c r="G964" s="30"/>
      <c r="H964" s="30"/>
      <c r="I964" s="30"/>
      <c r="J964" s="30"/>
      <c r="K964" s="30"/>
      <c r="L964" s="30"/>
      <c r="M964" s="30"/>
      <c r="N964" s="30"/>
      <c r="O964" s="30"/>
      <c r="P964" s="30"/>
      <c r="Q964" s="30"/>
      <c r="R964" s="30"/>
      <c r="S964" s="30"/>
    </row>
    <row r="965" spans="2:19" ht="15.6" x14ac:dyDescent="0.3">
      <c r="B965" s="30"/>
      <c r="C965" s="30"/>
      <c r="D965" s="30"/>
      <c r="E965" s="30"/>
      <c r="F965" s="30"/>
      <c r="G965" s="30"/>
      <c r="H965" s="30"/>
      <c r="I965" s="30"/>
      <c r="J965" s="30"/>
      <c r="K965" s="30"/>
      <c r="L965" s="30"/>
      <c r="M965" s="30"/>
      <c r="N965" s="30"/>
      <c r="O965" s="30"/>
      <c r="P965" s="30"/>
      <c r="Q965" s="30"/>
      <c r="R965" s="30"/>
      <c r="S965" s="30"/>
    </row>
    <row r="966" spans="2:19" ht="15.6" x14ac:dyDescent="0.3">
      <c r="B966" s="30"/>
      <c r="C966" s="30"/>
      <c r="D966" s="30"/>
      <c r="E966" s="30"/>
      <c r="F966" s="30"/>
      <c r="G966" s="30"/>
      <c r="H966" s="30"/>
      <c r="I966" s="30"/>
      <c r="J966" s="30"/>
      <c r="K966" s="30"/>
      <c r="L966" s="30"/>
      <c r="M966" s="30"/>
      <c r="N966" s="30"/>
      <c r="O966" s="30"/>
      <c r="P966" s="30"/>
      <c r="Q966" s="30"/>
      <c r="R966" s="30"/>
      <c r="S966" s="30"/>
    </row>
    <row r="967" spans="2:19" ht="15.6" x14ac:dyDescent="0.3">
      <c r="B967" s="30"/>
      <c r="C967" s="30"/>
      <c r="D967" s="30"/>
      <c r="E967" s="30"/>
      <c r="F967" s="30"/>
      <c r="G967" s="30"/>
      <c r="H967" s="30"/>
      <c r="I967" s="30"/>
      <c r="J967" s="30"/>
      <c r="K967" s="30"/>
      <c r="L967" s="30"/>
      <c r="M967" s="30"/>
      <c r="N967" s="30"/>
      <c r="O967" s="30"/>
      <c r="P967" s="30"/>
      <c r="Q967" s="30"/>
      <c r="R967" s="30"/>
      <c r="S967" s="30"/>
    </row>
    <row r="968" spans="2:19" ht="15.6" x14ac:dyDescent="0.3">
      <c r="B968" s="30"/>
      <c r="C968" s="30"/>
      <c r="D968" s="30"/>
      <c r="E968" s="30"/>
      <c r="F968" s="30"/>
      <c r="G968" s="30"/>
      <c r="H968" s="30"/>
      <c r="I968" s="30"/>
      <c r="J968" s="30"/>
      <c r="K968" s="30"/>
      <c r="L968" s="30"/>
      <c r="M968" s="30"/>
      <c r="N968" s="30"/>
      <c r="O968" s="30"/>
      <c r="P968" s="30"/>
      <c r="Q968" s="30"/>
      <c r="R968" s="30"/>
      <c r="S968" s="30"/>
    </row>
    <row r="969" spans="2:19" ht="15.6" x14ac:dyDescent="0.3">
      <c r="B969" s="30"/>
      <c r="C969" s="30"/>
      <c r="D969" s="30"/>
      <c r="E969" s="30"/>
      <c r="F969" s="30"/>
      <c r="G969" s="30"/>
      <c r="H969" s="30"/>
      <c r="I969" s="30"/>
      <c r="J969" s="30"/>
      <c r="K969" s="30"/>
      <c r="L969" s="30"/>
      <c r="M969" s="30"/>
      <c r="N969" s="30"/>
      <c r="O969" s="30"/>
      <c r="P969" s="30"/>
      <c r="Q969" s="30"/>
      <c r="R969" s="30"/>
      <c r="S969" s="30"/>
    </row>
    <row r="970" spans="2:19" ht="15.6" x14ac:dyDescent="0.3">
      <c r="B970" s="30"/>
      <c r="C970" s="30"/>
      <c r="D970" s="30"/>
      <c r="E970" s="30"/>
      <c r="F970" s="30"/>
      <c r="G970" s="30"/>
      <c r="H970" s="30"/>
      <c r="I970" s="30"/>
      <c r="J970" s="30"/>
      <c r="K970" s="30"/>
      <c r="L970" s="30"/>
      <c r="M970" s="30"/>
      <c r="N970" s="30"/>
      <c r="O970" s="30"/>
      <c r="P970" s="30"/>
      <c r="Q970" s="30"/>
      <c r="R970" s="30"/>
      <c r="S970" s="30"/>
    </row>
    <row r="971" spans="2:19" ht="15.6" x14ac:dyDescent="0.3">
      <c r="B971" s="30"/>
      <c r="C971" s="30"/>
      <c r="D971" s="30"/>
      <c r="E971" s="30"/>
      <c r="F971" s="30"/>
      <c r="G971" s="30"/>
      <c r="H971" s="30"/>
      <c r="I971" s="30"/>
      <c r="J971" s="30"/>
      <c r="K971" s="30"/>
      <c r="L971" s="30"/>
      <c r="M971" s="30"/>
      <c r="N971" s="30"/>
      <c r="O971" s="30"/>
      <c r="P971" s="30"/>
      <c r="Q971" s="30"/>
      <c r="R971" s="30"/>
      <c r="S971" s="30"/>
    </row>
    <row r="972" spans="2:19" ht="15.6" x14ac:dyDescent="0.3">
      <c r="B972" s="30"/>
      <c r="C972" s="30"/>
      <c r="D972" s="30"/>
      <c r="E972" s="30"/>
      <c r="F972" s="30"/>
      <c r="G972" s="30"/>
      <c r="H972" s="30"/>
      <c r="I972" s="30"/>
      <c r="J972" s="30"/>
      <c r="K972" s="30"/>
      <c r="L972" s="30"/>
      <c r="M972" s="30"/>
      <c r="N972" s="30"/>
      <c r="O972" s="30"/>
      <c r="P972" s="30"/>
      <c r="Q972" s="30"/>
      <c r="R972" s="30"/>
      <c r="S972" s="30"/>
    </row>
    <row r="973" spans="2:19" ht="15.6" x14ac:dyDescent="0.3">
      <c r="B973" s="30"/>
      <c r="C973" s="30"/>
      <c r="D973" s="30"/>
      <c r="E973" s="30"/>
      <c r="F973" s="30"/>
      <c r="G973" s="30"/>
      <c r="H973" s="30"/>
      <c r="I973" s="30"/>
      <c r="J973" s="30"/>
      <c r="K973" s="30"/>
      <c r="L973" s="30"/>
      <c r="M973" s="30"/>
      <c r="N973" s="30"/>
      <c r="O973" s="30"/>
      <c r="P973" s="30"/>
      <c r="Q973" s="30"/>
      <c r="R973" s="30"/>
      <c r="S973" s="30"/>
    </row>
    <row r="974" spans="2:19" ht="15.6" x14ac:dyDescent="0.3">
      <c r="B974" s="30"/>
      <c r="C974" s="30"/>
      <c r="D974" s="30"/>
      <c r="E974" s="30"/>
      <c r="F974" s="30"/>
      <c r="G974" s="30"/>
      <c r="H974" s="30"/>
      <c r="I974" s="30"/>
      <c r="J974" s="30"/>
      <c r="K974" s="30"/>
      <c r="L974" s="30"/>
      <c r="M974" s="30"/>
      <c r="N974" s="30"/>
      <c r="O974" s="30"/>
      <c r="P974" s="30"/>
      <c r="Q974" s="30"/>
      <c r="R974" s="30"/>
      <c r="S974" s="30"/>
    </row>
    <row r="975" spans="2:19" ht="15.6" x14ac:dyDescent="0.3">
      <c r="B975" s="30"/>
      <c r="C975" s="30"/>
      <c r="D975" s="30"/>
      <c r="E975" s="30"/>
      <c r="F975" s="30"/>
      <c r="G975" s="30"/>
      <c r="H975" s="30"/>
      <c r="I975" s="30"/>
      <c r="J975" s="30"/>
      <c r="K975" s="30"/>
      <c r="L975" s="30"/>
      <c r="M975" s="30"/>
      <c r="N975" s="30"/>
      <c r="O975" s="30"/>
      <c r="P975" s="30"/>
      <c r="Q975" s="30"/>
      <c r="R975" s="30"/>
      <c r="S975" s="30"/>
    </row>
    <row r="976" spans="2:19" ht="15.6" x14ac:dyDescent="0.3">
      <c r="B976" s="30"/>
      <c r="C976" s="30"/>
      <c r="D976" s="30"/>
      <c r="E976" s="30"/>
      <c r="F976" s="30"/>
      <c r="G976" s="30"/>
      <c r="H976" s="30"/>
      <c r="I976" s="30"/>
      <c r="J976" s="30"/>
      <c r="K976" s="30"/>
      <c r="L976" s="30"/>
      <c r="M976" s="30"/>
      <c r="N976" s="30"/>
      <c r="O976" s="30"/>
      <c r="P976" s="30"/>
      <c r="Q976" s="30"/>
      <c r="R976" s="30"/>
      <c r="S976" s="30"/>
    </row>
    <row r="977" spans="2:19" ht="15.6" x14ac:dyDescent="0.3">
      <c r="B977" s="30"/>
      <c r="C977" s="30"/>
      <c r="D977" s="30"/>
      <c r="E977" s="30"/>
      <c r="F977" s="30"/>
      <c r="G977" s="30"/>
      <c r="H977" s="30"/>
      <c r="I977" s="30"/>
      <c r="J977" s="30"/>
      <c r="K977" s="30"/>
      <c r="L977" s="30"/>
      <c r="M977" s="30"/>
      <c r="N977" s="30"/>
      <c r="O977" s="30"/>
      <c r="P977" s="30"/>
      <c r="Q977" s="30"/>
      <c r="R977" s="30"/>
      <c r="S977" s="30"/>
    </row>
    <row r="978" spans="2:19" ht="15.6" x14ac:dyDescent="0.3">
      <c r="B978" s="30"/>
      <c r="C978" s="30"/>
      <c r="D978" s="30"/>
      <c r="E978" s="30"/>
      <c r="F978" s="30"/>
      <c r="G978" s="30"/>
      <c r="H978" s="30"/>
      <c r="I978" s="30"/>
      <c r="J978" s="30"/>
      <c r="K978" s="30"/>
      <c r="L978" s="30"/>
      <c r="M978" s="30"/>
      <c r="N978" s="30"/>
      <c r="O978" s="30"/>
      <c r="P978" s="30"/>
      <c r="Q978" s="30"/>
      <c r="R978" s="30"/>
      <c r="S978" s="30"/>
    </row>
    <row r="979" spans="2:19" ht="15.6" x14ac:dyDescent="0.3">
      <c r="B979" s="30"/>
      <c r="C979" s="30"/>
      <c r="D979" s="30"/>
      <c r="E979" s="30"/>
      <c r="F979" s="30"/>
      <c r="G979" s="30"/>
      <c r="H979" s="30"/>
      <c r="I979" s="30"/>
      <c r="J979" s="30"/>
      <c r="K979" s="30"/>
      <c r="L979" s="30"/>
      <c r="M979" s="30"/>
      <c r="N979" s="30"/>
      <c r="O979" s="30"/>
      <c r="P979" s="30"/>
      <c r="Q979" s="30"/>
      <c r="R979" s="30"/>
      <c r="S979" s="30"/>
    </row>
    <row r="980" spans="2:19" ht="15.6" x14ac:dyDescent="0.3">
      <c r="B980" s="30"/>
      <c r="C980" s="30"/>
      <c r="D980" s="30"/>
      <c r="E980" s="30"/>
      <c r="F980" s="30"/>
      <c r="G980" s="30"/>
      <c r="H980" s="30"/>
      <c r="I980" s="30"/>
      <c r="J980" s="30"/>
      <c r="K980" s="30"/>
      <c r="L980" s="30"/>
      <c r="M980" s="30"/>
      <c r="N980" s="30"/>
      <c r="O980" s="30"/>
      <c r="P980" s="30"/>
      <c r="Q980" s="30"/>
      <c r="R980" s="30"/>
      <c r="S980" s="30"/>
    </row>
    <row r="981" spans="2:19" ht="15.6" x14ac:dyDescent="0.3">
      <c r="B981" s="30"/>
      <c r="C981" s="30"/>
      <c r="D981" s="30"/>
      <c r="E981" s="30"/>
      <c r="F981" s="30"/>
      <c r="G981" s="30"/>
      <c r="H981" s="30"/>
      <c r="I981" s="30"/>
      <c r="J981" s="30"/>
      <c r="K981" s="30"/>
      <c r="L981" s="30"/>
      <c r="M981" s="30"/>
      <c r="N981" s="30"/>
      <c r="O981" s="30"/>
      <c r="P981" s="30"/>
      <c r="Q981" s="30"/>
      <c r="R981" s="30"/>
      <c r="S981" s="30"/>
    </row>
    <row r="982" spans="2:19" ht="15.6" x14ac:dyDescent="0.3">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C1"/>
    <mergeCell ref="B2:C2"/>
    <mergeCell ref="B5:C5"/>
    <mergeCell ref="B6:C6"/>
    <mergeCell ref="B7:C7"/>
    <mergeCell ref="B13:C13"/>
    <mergeCell ref="B14:C14"/>
    <mergeCell ref="B15:C15"/>
    <mergeCell ref="B16:C16"/>
    <mergeCell ref="B8:C8"/>
    <mergeCell ref="B9:C9"/>
    <mergeCell ref="B10:C10"/>
    <mergeCell ref="B11:C11"/>
    <mergeCell ref="B12:C12"/>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N10" sqref="N10"/>
    </sheetView>
  </sheetViews>
  <sheetFormatPr defaultColWidth="12.59765625" defaultRowHeight="15" customHeight="1" x14ac:dyDescent="0.3"/>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x14ac:dyDescent="0.3">
      <c r="B1" s="30"/>
      <c r="C1" s="30"/>
      <c r="D1" s="30"/>
      <c r="E1" s="30"/>
      <c r="F1" s="30"/>
      <c r="G1" s="30"/>
      <c r="H1" s="30"/>
      <c r="I1" s="30"/>
      <c r="J1" s="30"/>
      <c r="K1" s="30"/>
      <c r="L1" s="30"/>
      <c r="M1" s="30"/>
      <c r="N1" s="30"/>
      <c r="O1" s="30"/>
      <c r="P1" s="30"/>
      <c r="Q1" s="30"/>
      <c r="R1" s="30"/>
      <c r="S1" s="30"/>
    </row>
    <row r="2" spans="1:19" ht="58.95" customHeight="1" x14ac:dyDescent="0.3">
      <c r="A2" s="32" t="s">
        <v>248</v>
      </c>
      <c r="B2" s="405" t="s">
        <v>556</v>
      </c>
      <c r="C2" s="405"/>
      <c r="D2" s="405"/>
      <c r="E2" s="405"/>
      <c r="F2" s="405"/>
      <c r="G2" s="405"/>
      <c r="H2" s="405"/>
      <c r="I2" s="405"/>
      <c r="J2" s="405"/>
      <c r="K2" s="30"/>
      <c r="L2" s="30"/>
      <c r="M2" s="30"/>
      <c r="N2" s="30"/>
      <c r="O2" s="30"/>
      <c r="P2" s="30"/>
      <c r="Q2" s="30"/>
      <c r="R2" s="30"/>
      <c r="S2" s="30"/>
    </row>
    <row r="3" spans="1:19" ht="26.25" customHeight="1" x14ac:dyDescent="0.3">
      <c r="A3" s="32" t="s">
        <v>249</v>
      </c>
      <c r="B3" s="406" t="s">
        <v>555</v>
      </c>
      <c r="C3" s="407"/>
      <c r="D3" s="407"/>
      <c r="E3" s="407"/>
      <c r="F3" s="407"/>
      <c r="G3" s="407"/>
      <c r="H3" s="407"/>
      <c r="I3" s="407"/>
      <c r="J3" s="408"/>
      <c r="K3" s="26"/>
      <c r="L3" s="26"/>
      <c r="M3" s="26"/>
      <c r="N3" s="26"/>
      <c r="O3" s="26"/>
      <c r="P3" s="26"/>
      <c r="Q3" s="26"/>
      <c r="R3" s="26"/>
      <c r="S3" s="26"/>
    </row>
    <row r="4" spans="1:19" ht="19.95" customHeight="1" x14ac:dyDescent="0.3">
      <c r="A4" s="32" t="s">
        <v>252</v>
      </c>
      <c r="B4" s="412" t="s">
        <v>250</v>
      </c>
      <c r="C4" s="412"/>
      <c r="D4" s="412"/>
      <c r="E4" s="412"/>
      <c r="F4" s="409"/>
      <c r="G4" s="410"/>
      <c r="H4" s="410"/>
      <c r="I4" s="410"/>
      <c r="J4" s="411"/>
      <c r="K4" s="26"/>
      <c r="L4" s="26"/>
      <c r="M4" s="26"/>
      <c r="N4" s="26"/>
      <c r="O4" s="26"/>
      <c r="P4" s="26"/>
      <c r="Q4" s="26"/>
      <c r="R4" s="26"/>
      <c r="S4" s="26"/>
    </row>
    <row r="5" spans="1:19" ht="17.399999999999999" customHeight="1" x14ac:dyDescent="0.3">
      <c r="A5" s="32" t="s">
        <v>253</v>
      </c>
      <c r="B5" s="412" t="s">
        <v>251</v>
      </c>
      <c r="C5" s="412"/>
      <c r="D5" s="412"/>
      <c r="E5" s="412"/>
      <c r="F5" s="413"/>
      <c r="G5" s="413"/>
      <c r="H5" s="413"/>
      <c r="I5" s="413"/>
      <c r="J5" s="413"/>
      <c r="K5" s="26"/>
      <c r="L5" s="26"/>
      <c r="M5" s="26"/>
      <c r="N5" s="26"/>
      <c r="O5" s="26"/>
      <c r="P5" s="26"/>
      <c r="Q5" s="26"/>
      <c r="R5" s="26"/>
      <c r="S5" s="26"/>
    </row>
    <row r="6" spans="1:19" ht="15.6" x14ac:dyDescent="0.3">
      <c r="B6" s="30"/>
      <c r="C6" s="30"/>
      <c r="D6" s="30"/>
      <c r="E6" s="30"/>
      <c r="F6" s="30"/>
      <c r="G6" s="30"/>
      <c r="H6" s="30"/>
      <c r="I6" s="30"/>
      <c r="J6" s="30"/>
      <c r="K6" s="30"/>
      <c r="L6" s="30"/>
      <c r="M6" s="30"/>
      <c r="N6" s="30"/>
      <c r="O6" s="30"/>
      <c r="P6" s="30"/>
      <c r="Q6" s="30"/>
      <c r="R6" s="30"/>
      <c r="S6" s="30"/>
    </row>
    <row r="7" spans="1:19" ht="15.6" x14ac:dyDescent="0.3">
      <c r="A7" s="32" t="s">
        <v>92</v>
      </c>
      <c r="B7" s="414" t="s">
        <v>254</v>
      </c>
      <c r="C7" s="414"/>
      <c r="D7" s="414"/>
      <c r="E7" s="414"/>
      <c r="F7" s="414"/>
      <c r="G7" s="414"/>
      <c r="H7" s="414"/>
      <c r="I7" s="414"/>
      <c r="J7" s="414"/>
      <c r="K7" s="30"/>
      <c r="L7" s="30"/>
      <c r="M7" s="30"/>
      <c r="N7" s="30"/>
      <c r="O7" s="30"/>
      <c r="P7" s="30"/>
      <c r="Q7" s="30"/>
      <c r="R7" s="30"/>
      <c r="S7" s="30"/>
    </row>
    <row r="8" spans="1:19" ht="49.2" customHeight="1" x14ac:dyDescent="0.3">
      <c r="A8" s="32" t="s">
        <v>255</v>
      </c>
      <c r="B8" s="415" t="s">
        <v>272</v>
      </c>
      <c r="C8" s="416"/>
      <c r="D8" s="416"/>
      <c r="E8" s="416"/>
      <c r="F8" s="416"/>
      <c r="G8" s="416"/>
      <c r="H8" s="416"/>
      <c r="I8" s="416"/>
      <c r="J8" s="416"/>
      <c r="K8" s="30"/>
      <c r="L8" s="30"/>
      <c r="M8" s="30"/>
      <c r="N8" s="30"/>
      <c r="O8" s="30"/>
      <c r="P8" s="30"/>
      <c r="Q8" s="30"/>
      <c r="R8" s="30"/>
      <c r="S8" s="30"/>
    </row>
    <row r="9" spans="1:19" ht="15.6" x14ac:dyDescent="0.3">
      <c r="A9" s="32" t="s">
        <v>262</v>
      </c>
      <c r="B9" s="420" t="s">
        <v>256</v>
      </c>
      <c r="C9" s="421"/>
      <c r="D9" s="421"/>
      <c r="E9" s="421"/>
      <c r="F9" s="421"/>
      <c r="G9" s="421"/>
      <c r="H9" s="422"/>
      <c r="I9" s="418"/>
      <c r="J9" s="419"/>
      <c r="K9" s="30"/>
      <c r="L9" s="30"/>
      <c r="M9" s="30"/>
      <c r="N9" s="30"/>
      <c r="O9" s="30"/>
      <c r="P9" s="30"/>
      <c r="Q9" s="30"/>
      <c r="R9" s="30"/>
      <c r="S9" s="30"/>
    </row>
    <row r="10" spans="1:19" ht="67.95" customHeight="1" x14ac:dyDescent="0.3">
      <c r="B10" s="34" t="s">
        <v>75</v>
      </c>
      <c r="C10" s="417" t="s">
        <v>257</v>
      </c>
      <c r="D10" s="417"/>
      <c r="E10" s="417"/>
      <c r="F10" s="417"/>
      <c r="G10" s="417"/>
      <c r="H10" s="35" t="s">
        <v>258</v>
      </c>
      <c r="I10" s="423" t="s">
        <v>259</v>
      </c>
      <c r="J10" s="424"/>
      <c r="K10" s="30"/>
      <c r="L10" s="30"/>
      <c r="M10" s="30"/>
      <c r="N10" s="30"/>
      <c r="O10" s="30"/>
      <c r="P10" s="30"/>
      <c r="Q10" s="30"/>
      <c r="R10" s="30"/>
      <c r="S10" s="30"/>
    </row>
    <row r="11" spans="1:19" ht="25.2" customHeight="1" x14ac:dyDescent="0.3">
      <c r="B11" s="219"/>
      <c r="C11" s="357"/>
      <c r="D11" s="358"/>
      <c r="E11" s="358"/>
      <c r="F11" s="358"/>
      <c r="G11" s="359"/>
      <c r="H11" s="191"/>
      <c r="I11" s="358"/>
      <c r="J11" s="359"/>
      <c r="K11" s="30"/>
      <c r="L11" s="30"/>
      <c r="M11" s="30"/>
      <c r="N11" s="30"/>
      <c r="O11" s="30"/>
      <c r="P11" s="30"/>
      <c r="Q11" s="30"/>
      <c r="R11" s="30"/>
      <c r="S11" s="30"/>
    </row>
    <row r="12" spans="1:19" ht="25.2" customHeight="1" x14ac:dyDescent="0.3">
      <c r="B12" s="219"/>
      <c r="C12" s="381"/>
      <c r="D12" s="381"/>
      <c r="E12" s="381"/>
      <c r="F12" s="381"/>
      <c r="G12" s="381"/>
      <c r="H12" s="191"/>
      <c r="I12" s="357"/>
      <c r="J12" s="359"/>
      <c r="K12" s="30"/>
      <c r="L12" s="30"/>
      <c r="M12" s="30"/>
      <c r="N12" s="30"/>
      <c r="O12" s="30"/>
      <c r="P12" s="30"/>
      <c r="Q12" s="30"/>
      <c r="R12" s="30"/>
      <c r="S12" s="30"/>
    </row>
    <row r="13" spans="1:19" ht="25.2" customHeight="1" x14ac:dyDescent="0.3">
      <c r="B13" s="219"/>
      <c r="C13" s="381"/>
      <c r="D13" s="381"/>
      <c r="E13" s="381"/>
      <c r="F13" s="381"/>
      <c r="G13" s="381"/>
      <c r="H13" s="191"/>
      <c r="I13" s="357"/>
      <c r="J13" s="359"/>
      <c r="K13" s="30"/>
      <c r="L13" s="30"/>
      <c r="M13" s="30"/>
      <c r="N13" s="30"/>
      <c r="O13" s="30"/>
      <c r="P13" s="30"/>
      <c r="Q13" s="30"/>
      <c r="R13" s="30"/>
      <c r="S13" s="30"/>
    </row>
    <row r="14" spans="1:19" ht="25.2" customHeight="1" x14ac:dyDescent="0.3">
      <c r="B14" s="219"/>
      <c r="C14" s="381"/>
      <c r="D14" s="381"/>
      <c r="E14" s="381"/>
      <c r="F14" s="381"/>
      <c r="G14" s="381"/>
      <c r="H14" s="191"/>
      <c r="I14" s="357"/>
      <c r="J14" s="359"/>
      <c r="K14" s="30"/>
      <c r="L14" s="30"/>
      <c r="M14" s="30"/>
      <c r="N14" s="30"/>
      <c r="O14" s="30"/>
      <c r="P14" s="30"/>
      <c r="Q14" s="30"/>
      <c r="R14" s="30"/>
      <c r="S14" s="30"/>
    </row>
    <row r="15" spans="1:19" ht="25.2" customHeight="1" x14ac:dyDescent="0.3">
      <c r="B15" s="219"/>
      <c r="C15" s="381"/>
      <c r="D15" s="381"/>
      <c r="E15" s="381"/>
      <c r="F15" s="381"/>
      <c r="G15" s="381"/>
      <c r="H15" s="191"/>
      <c r="I15" s="357"/>
      <c r="J15" s="359"/>
      <c r="K15" s="30"/>
      <c r="L15" s="30"/>
      <c r="M15" s="30"/>
      <c r="N15" s="30"/>
      <c r="O15" s="30"/>
      <c r="P15" s="30"/>
      <c r="Q15" s="30"/>
      <c r="R15" s="30"/>
      <c r="S15" s="30"/>
    </row>
    <row r="16" spans="1:19" ht="25.2" customHeight="1" x14ac:dyDescent="0.3">
      <c r="B16" s="219"/>
      <c r="C16" s="357"/>
      <c r="D16" s="358"/>
      <c r="E16" s="358"/>
      <c r="F16" s="358"/>
      <c r="G16" s="359"/>
      <c r="H16" s="191"/>
      <c r="I16" s="357"/>
      <c r="J16" s="359"/>
      <c r="K16" s="30"/>
      <c r="L16" s="30"/>
      <c r="M16" s="30"/>
      <c r="N16" s="30"/>
      <c r="O16" s="30"/>
      <c r="P16" s="30"/>
      <c r="Q16" s="30"/>
      <c r="R16" s="30"/>
      <c r="S16" s="30"/>
    </row>
    <row r="17" spans="1:19" ht="59.4" customHeight="1" x14ac:dyDescent="0.3">
      <c r="A17" s="32" t="s">
        <v>263</v>
      </c>
      <c r="B17" s="428" t="s">
        <v>260</v>
      </c>
      <c r="C17" s="429"/>
      <c r="D17" s="429"/>
      <c r="E17" s="429"/>
      <c r="F17" s="429"/>
      <c r="G17" s="429"/>
      <c r="H17" s="430"/>
      <c r="I17" s="418"/>
      <c r="J17" s="419"/>
      <c r="K17" s="30"/>
      <c r="L17" s="30"/>
      <c r="M17" s="30"/>
      <c r="N17" s="30"/>
      <c r="O17" s="30"/>
      <c r="P17" s="30"/>
      <c r="Q17" s="30"/>
      <c r="R17" s="30"/>
      <c r="S17" s="30"/>
    </row>
    <row r="18" spans="1:19" ht="67.95" customHeight="1" x14ac:dyDescent="0.3">
      <c r="B18" s="34" t="s">
        <v>75</v>
      </c>
      <c r="C18" s="417" t="s">
        <v>257</v>
      </c>
      <c r="D18" s="417"/>
      <c r="E18" s="417"/>
      <c r="F18" s="417"/>
      <c r="G18" s="417"/>
      <c r="H18" s="35" t="s">
        <v>258</v>
      </c>
      <c r="I18" s="423" t="s">
        <v>261</v>
      </c>
      <c r="J18" s="424"/>
      <c r="K18" s="30"/>
      <c r="L18" s="30"/>
      <c r="M18" s="30"/>
      <c r="N18" s="30"/>
      <c r="O18" s="30"/>
      <c r="P18" s="30"/>
      <c r="Q18" s="30"/>
      <c r="R18" s="30"/>
      <c r="S18" s="30"/>
    </row>
    <row r="19" spans="1:19" ht="25.2" customHeight="1" x14ac:dyDescent="0.3">
      <c r="B19" s="219"/>
      <c r="C19" s="357"/>
      <c r="D19" s="358"/>
      <c r="E19" s="358"/>
      <c r="F19" s="358"/>
      <c r="G19" s="359"/>
      <c r="H19" s="191"/>
      <c r="I19" s="358"/>
      <c r="J19" s="359"/>
      <c r="K19" s="30"/>
      <c r="L19" s="30"/>
      <c r="M19" s="30"/>
      <c r="N19" s="30"/>
      <c r="O19" s="30"/>
      <c r="P19" s="30"/>
      <c r="Q19" s="30"/>
      <c r="R19" s="30"/>
      <c r="S19" s="30"/>
    </row>
    <row r="20" spans="1:19" ht="25.2" customHeight="1" x14ac:dyDescent="0.3">
      <c r="B20" s="219"/>
      <c r="C20" s="381"/>
      <c r="D20" s="381"/>
      <c r="E20" s="381"/>
      <c r="F20" s="381"/>
      <c r="G20" s="381"/>
      <c r="H20" s="191"/>
      <c r="I20" s="357"/>
      <c r="J20" s="359"/>
      <c r="K20" s="30"/>
      <c r="L20" s="30"/>
      <c r="M20" s="30"/>
      <c r="N20" s="30"/>
      <c r="O20" s="30"/>
      <c r="P20" s="30"/>
      <c r="Q20" s="30"/>
      <c r="R20" s="30"/>
      <c r="S20" s="30"/>
    </row>
    <row r="21" spans="1:19" ht="25.2" customHeight="1" x14ac:dyDescent="0.3">
      <c r="B21" s="219"/>
      <c r="C21" s="381"/>
      <c r="D21" s="381"/>
      <c r="E21" s="381"/>
      <c r="F21" s="381"/>
      <c r="G21" s="381"/>
      <c r="H21" s="191"/>
      <c r="I21" s="357"/>
      <c r="J21" s="359"/>
      <c r="K21" s="30"/>
      <c r="L21" s="30"/>
      <c r="M21" s="30"/>
      <c r="N21" s="30"/>
      <c r="O21" s="30"/>
      <c r="P21" s="30"/>
      <c r="Q21" s="30"/>
      <c r="R21" s="30"/>
      <c r="S21" s="30"/>
    </row>
    <row r="22" spans="1:19" ht="25.2" customHeight="1" x14ac:dyDescent="0.3">
      <c r="B22" s="219"/>
      <c r="C22" s="381"/>
      <c r="D22" s="381"/>
      <c r="E22" s="381"/>
      <c r="F22" s="381"/>
      <c r="G22" s="381"/>
      <c r="H22" s="191"/>
      <c r="I22" s="357"/>
      <c r="J22" s="359"/>
      <c r="K22" s="30"/>
      <c r="L22" s="30"/>
      <c r="M22" s="30"/>
      <c r="N22" s="30"/>
      <c r="O22" s="30"/>
      <c r="P22" s="30"/>
      <c r="Q22" s="30"/>
      <c r="R22" s="30"/>
      <c r="S22" s="30"/>
    </row>
    <row r="23" spans="1:19" ht="25.2" customHeight="1" x14ac:dyDescent="0.3">
      <c r="B23" s="219"/>
      <c r="C23" s="381"/>
      <c r="D23" s="381"/>
      <c r="E23" s="381"/>
      <c r="F23" s="381"/>
      <c r="G23" s="381"/>
      <c r="H23" s="191"/>
      <c r="I23" s="357"/>
      <c r="J23" s="359"/>
      <c r="K23" s="30"/>
      <c r="L23" s="30"/>
      <c r="M23" s="30"/>
      <c r="N23" s="30"/>
      <c r="O23" s="30"/>
      <c r="P23" s="30"/>
      <c r="Q23" s="30"/>
      <c r="R23" s="30"/>
      <c r="S23" s="30"/>
    </row>
    <row r="24" spans="1:19" ht="25.2" customHeight="1" x14ac:dyDescent="0.3">
      <c r="B24" s="219"/>
      <c r="C24" s="357"/>
      <c r="D24" s="358"/>
      <c r="E24" s="358"/>
      <c r="F24" s="358"/>
      <c r="G24" s="359"/>
      <c r="H24" s="191"/>
      <c r="I24" s="357"/>
      <c r="J24" s="359"/>
      <c r="K24" s="30"/>
      <c r="L24" s="30"/>
      <c r="M24" s="30"/>
      <c r="N24" s="30"/>
      <c r="O24" s="30"/>
      <c r="P24" s="30"/>
      <c r="Q24" s="30"/>
      <c r="R24" s="30"/>
      <c r="S24" s="30"/>
    </row>
    <row r="25" spans="1:19" ht="41.4" customHeight="1" x14ac:dyDescent="0.3">
      <c r="A25" s="32" t="s">
        <v>264</v>
      </c>
      <c r="B25" s="428" t="s">
        <v>265</v>
      </c>
      <c r="C25" s="429"/>
      <c r="D25" s="429"/>
      <c r="E25" s="429"/>
      <c r="F25" s="429"/>
      <c r="G25" s="429"/>
      <c r="H25" s="430"/>
      <c r="I25" s="418"/>
      <c r="J25" s="419"/>
      <c r="K25" s="30"/>
      <c r="L25" s="30"/>
      <c r="M25" s="30"/>
      <c r="N25" s="30"/>
      <c r="O25" s="30"/>
      <c r="P25" s="30"/>
      <c r="Q25" s="30"/>
      <c r="R25" s="30"/>
      <c r="S25" s="30"/>
    </row>
    <row r="26" spans="1:19" ht="67.95" customHeight="1" x14ac:dyDescent="0.3">
      <c r="B26" s="34" t="s">
        <v>75</v>
      </c>
      <c r="C26" s="425" t="s">
        <v>266</v>
      </c>
      <c r="D26" s="426"/>
      <c r="E26" s="426"/>
      <c r="F26" s="426"/>
      <c r="G26" s="426"/>
      <c r="H26" s="427"/>
      <c r="I26" s="423" t="s">
        <v>267</v>
      </c>
      <c r="J26" s="424"/>
      <c r="K26" s="30"/>
      <c r="L26" s="30"/>
      <c r="M26" s="30"/>
      <c r="N26" s="30"/>
      <c r="O26" s="30"/>
      <c r="P26" s="30"/>
      <c r="Q26" s="30"/>
      <c r="R26" s="30"/>
      <c r="S26" s="30"/>
    </row>
    <row r="27" spans="1:19" ht="25.2" customHeight="1" x14ac:dyDescent="0.3">
      <c r="B27" s="219"/>
      <c r="C27" s="357"/>
      <c r="D27" s="358"/>
      <c r="E27" s="358"/>
      <c r="F27" s="358"/>
      <c r="G27" s="358"/>
      <c r="H27" s="359"/>
      <c r="I27" s="358"/>
      <c r="J27" s="359"/>
      <c r="K27" s="30"/>
      <c r="L27" s="30"/>
      <c r="M27" s="30"/>
      <c r="N27" s="30"/>
      <c r="O27" s="30"/>
      <c r="P27" s="30"/>
      <c r="Q27" s="30"/>
      <c r="R27" s="30"/>
      <c r="S27" s="30"/>
    </row>
    <row r="28" spans="1:19" ht="25.2" customHeight="1" x14ac:dyDescent="0.3">
      <c r="B28" s="219"/>
      <c r="C28" s="357"/>
      <c r="D28" s="358"/>
      <c r="E28" s="358"/>
      <c r="F28" s="358"/>
      <c r="G28" s="358"/>
      <c r="H28" s="359"/>
      <c r="I28" s="357"/>
      <c r="J28" s="359"/>
      <c r="K28" s="30"/>
      <c r="L28" s="30"/>
      <c r="M28" s="30"/>
      <c r="N28" s="30"/>
      <c r="O28" s="30"/>
      <c r="P28" s="30"/>
      <c r="Q28" s="30"/>
      <c r="R28" s="30"/>
      <c r="S28" s="30"/>
    </row>
    <row r="29" spans="1:19" ht="25.2" customHeight="1" x14ac:dyDescent="0.3">
      <c r="B29" s="219"/>
      <c r="C29" s="357"/>
      <c r="D29" s="358"/>
      <c r="E29" s="358"/>
      <c r="F29" s="358"/>
      <c r="G29" s="358"/>
      <c r="H29" s="359"/>
      <c r="I29" s="357"/>
      <c r="J29" s="359"/>
      <c r="K29" s="30"/>
      <c r="L29" s="30"/>
      <c r="M29" s="30"/>
      <c r="N29" s="30"/>
      <c r="O29" s="30"/>
      <c r="P29" s="30"/>
      <c r="Q29" s="30"/>
      <c r="R29" s="30"/>
      <c r="S29" s="30"/>
    </row>
    <row r="30" spans="1:19" ht="25.2" customHeight="1" x14ac:dyDescent="0.3">
      <c r="B30" s="219"/>
      <c r="C30" s="357"/>
      <c r="D30" s="358"/>
      <c r="E30" s="358"/>
      <c r="F30" s="358"/>
      <c r="G30" s="358"/>
      <c r="H30" s="359"/>
      <c r="I30" s="357"/>
      <c r="J30" s="359"/>
      <c r="K30" s="30"/>
      <c r="L30" s="30"/>
      <c r="M30" s="30"/>
      <c r="N30" s="30"/>
      <c r="O30" s="30"/>
      <c r="P30" s="30"/>
      <c r="Q30" s="30"/>
      <c r="R30" s="30"/>
      <c r="S30" s="30"/>
    </row>
    <row r="31" spans="1:19" ht="25.2" customHeight="1" x14ac:dyDescent="0.3">
      <c r="B31" s="219"/>
      <c r="C31" s="357"/>
      <c r="D31" s="358"/>
      <c r="E31" s="358"/>
      <c r="F31" s="358"/>
      <c r="G31" s="358"/>
      <c r="H31" s="359"/>
      <c r="I31" s="357"/>
      <c r="J31" s="359"/>
      <c r="K31" s="30"/>
      <c r="L31" s="30"/>
      <c r="M31" s="30"/>
      <c r="N31" s="30"/>
      <c r="O31" s="30"/>
      <c r="P31" s="30"/>
      <c r="Q31" s="30"/>
      <c r="R31" s="30"/>
      <c r="S31" s="30"/>
    </row>
    <row r="32" spans="1:19" ht="25.2" customHeight="1" x14ac:dyDescent="0.3">
      <c r="B32" s="219"/>
      <c r="C32" s="357"/>
      <c r="D32" s="358"/>
      <c r="E32" s="358"/>
      <c r="F32" s="358"/>
      <c r="G32" s="358"/>
      <c r="H32" s="359"/>
      <c r="I32" s="357"/>
      <c r="J32" s="359"/>
      <c r="K32" s="30"/>
      <c r="L32" s="30"/>
      <c r="M32" s="30"/>
      <c r="N32" s="30"/>
      <c r="O32" s="30"/>
      <c r="P32" s="30"/>
      <c r="Q32" s="30"/>
      <c r="R32" s="30"/>
      <c r="S32" s="30"/>
    </row>
    <row r="33" spans="1:19" ht="48" customHeight="1" x14ac:dyDescent="0.3">
      <c r="A33" s="32" t="s">
        <v>269</v>
      </c>
      <c r="B33" s="428" t="s">
        <v>268</v>
      </c>
      <c r="C33" s="429"/>
      <c r="D33" s="429"/>
      <c r="E33" s="429"/>
      <c r="F33" s="429"/>
      <c r="G33" s="429"/>
      <c r="H33" s="430"/>
      <c r="I33" s="418"/>
      <c r="J33" s="419"/>
      <c r="K33" s="30"/>
      <c r="L33" s="30"/>
      <c r="M33" s="30"/>
      <c r="N33" s="30"/>
      <c r="O33" s="30"/>
      <c r="P33" s="30"/>
      <c r="Q33" s="30"/>
      <c r="R33" s="30"/>
      <c r="S33" s="30"/>
    </row>
    <row r="34" spans="1:19" ht="67.95" customHeight="1" x14ac:dyDescent="0.3">
      <c r="B34" s="34" t="s">
        <v>75</v>
      </c>
      <c r="C34" s="425" t="s">
        <v>266</v>
      </c>
      <c r="D34" s="426"/>
      <c r="E34" s="426"/>
      <c r="F34" s="426"/>
      <c r="G34" s="426"/>
      <c r="H34" s="427"/>
      <c r="I34" s="423" t="s">
        <v>267</v>
      </c>
      <c r="J34" s="424"/>
      <c r="K34" s="30"/>
      <c r="L34" s="30"/>
      <c r="M34" s="30"/>
      <c r="N34" s="30"/>
      <c r="O34" s="30"/>
      <c r="P34" s="30"/>
      <c r="Q34" s="30"/>
      <c r="R34" s="30"/>
      <c r="S34" s="30"/>
    </row>
    <row r="35" spans="1:19" ht="25.2" customHeight="1" x14ac:dyDescent="0.3">
      <c r="B35" s="219"/>
      <c r="C35" s="357"/>
      <c r="D35" s="358"/>
      <c r="E35" s="358"/>
      <c r="F35" s="358"/>
      <c r="G35" s="358"/>
      <c r="H35" s="359"/>
      <c r="I35" s="358"/>
      <c r="J35" s="359"/>
      <c r="K35" s="30"/>
      <c r="L35" s="30"/>
      <c r="M35" s="30"/>
      <c r="N35" s="30"/>
      <c r="O35" s="30"/>
      <c r="P35" s="30"/>
      <c r="Q35" s="30"/>
      <c r="R35" s="30"/>
      <c r="S35" s="30"/>
    </row>
    <row r="36" spans="1:19" ht="25.2" customHeight="1" x14ac:dyDescent="0.3">
      <c r="B36" s="219"/>
      <c r="C36" s="357"/>
      <c r="D36" s="358"/>
      <c r="E36" s="358"/>
      <c r="F36" s="358"/>
      <c r="G36" s="358"/>
      <c r="H36" s="359"/>
      <c r="I36" s="357"/>
      <c r="J36" s="359"/>
      <c r="K36" s="30"/>
      <c r="L36" s="30"/>
      <c r="M36" s="30"/>
      <c r="N36" s="30"/>
      <c r="O36" s="30"/>
      <c r="P36" s="30"/>
      <c r="Q36" s="30"/>
      <c r="R36" s="30"/>
      <c r="S36" s="30"/>
    </row>
    <row r="37" spans="1:19" ht="25.2" customHeight="1" x14ac:dyDescent="0.3">
      <c r="B37" s="219"/>
      <c r="C37" s="357"/>
      <c r="D37" s="358"/>
      <c r="E37" s="358"/>
      <c r="F37" s="358"/>
      <c r="G37" s="358"/>
      <c r="H37" s="359"/>
      <c r="I37" s="357"/>
      <c r="J37" s="359"/>
      <c r="K37" s="30"/>
      <c r="L37" s="30"/>
      <c r="M37" s="30"/>
      <c r="N37" s="30"/>
      <c r="O37" s="30"/>
      <c r="P37" s="30"/>
      <c r="Q37" s="30"/>
      <c r="R37" s="30"/>
      <c r="S37" s="30"/>
    </row>
    <row r="38" spans="1:19" ht="25.2" customHeight="1" x14ac:dyDescent="0.3">
      <c r="B38" s="219"/>
      <c r="C38" s="357"/>
      <c r="D38" s="358"/>
      <c r="E38" s="358"/>
      <c r="F38" s="358"/>
      <c r="G38" s="358"/>
      <c r="H38" s="359"/>
      <c r="I38" s="357"/>
      <c r="J38" s="359"/>
      <c r="K38" s="30"/>
      <c r="L38" s="30"/>
      <c r="M38" s="30"/>
      <c r="N38" s="30"/>
      <c r="O38" s="30"/>
      <c r="P38" s="30"/>
      <c r="Q38" s="30"/>
      <c r="R38" s="30"/>
      <c r="S38" s="30"/>
    </row>
    <row r="39" spans="1:19" ht="25.2" customHeight="1" x14ac:dyDescent="0.3">
      <c r="B39" s="219"/>
      <c r="C39" s="357"/>
      <c r="D39" s="358"/>
      <c r="E39" s="358"/>
      <c r="F39" s="358"/>
      <c r="G39" s="358"/>
      <c r="H39" s="359"/>
      <c r="I39" s="357"/>
      <c r="J39" s="359"/>
      <c r="K39" s="30"/>
      <c r="L39" s="30"/>
      <c r="M39" s="30"/>
      <c r="N39" s="30"/>
      <c r="O39" s="30"/>
      <c r="P39" s="30"/>
      <c r="Q39" s="30"/>
      <c r="R39" s="30"/>
      <c r="S39" s="30"/>
    </row>
    <row r="40" spans="1:19" ht="25.2" customHeight="1" x14ac:dyDescent="0.3">
      <c r="B40" s="219"/>
      <c r="C40" s="357"/>
      <c r="D40" s="358"/>
      <c r="E40" s="358"/>
      <c r="F40" s="358"/>
      <c r="G40" s="358"/>
      <c r="H40" s="359"/>
      <c r="I40" s="357"/>
      <c r="J40" s="359"/>
      <c r="K40" s="30"/>
      <c r="L40" s="30"/>
      <c r="M40" s="30"/>
      <c r="N40" s="30"/>
      <c r="O40" s="30"/>
      <c r="P40" s="30"/>
      <c r="Q40" s="30"/>
      <c r="R40" s="30"/>
      <c r="S40" s="30"/>
    </row>
    <row r="41" spans="1:19" ht="57.6" customHeight="1" x14ac:dyDescent="0.3">
      <c r="A41" s="32" t="s">
        <v>270</v>
      </c>
      <c r="B41" s="428" t="s">
        <v>271</v>
      </c>
      <c r="C41" s="429"/>
      <c r="D41" s="429"/>
      <c r="E41" s="429"/>
      <c r="F41" s="429"/>
      <c r="G41" s="429"/>
      <c r="H41" s="430"/>
      <c r="I41" s="418"/>
      <c r="J41" s="419"/>
      <c r="K41" s="30"/>
      <c r="L41" s="30"/>
      <c r="M41" s="30"/>
      <c r="N41" s="30"/>
      <c r="O41" s="30"/>
      <c r="P41" s="30"/>
      <c r="Q41" s="30"/>
      <c r="R41" s="30"/>
      <c r="S41" s="30"/>
    </row>
    <row r="42" spans="1:19" ht="67.95" customHeight="1" x14ac:dyDescent="0.3">
      <c r="B42" s="34" t="s">
        <v>75</v>
      </c>
      <c r="C42" s="425" t="s">
        <v>266</v>
      </c>
      <c r="D42" s="426"/>
      <c r="E42" s="426"/>
      <c r="F42" s="426"/>
      <c r="G42" s="426"/>
      <c r="H42" s="427"/>
      <c r="I42" s="423" t="s">
        <v>267</v>
      </c>
      <c r="J42" s="424"/>
      <c r="K42" s="30"/>
      <c r="L42" s="30"/>
      <c r="M42" s="30"/>
      <c r="N42" s="30"/>
      <c r="O42" s="30"/>
      <c r="P42" s="30"/>
      <c r="Q42" s="30"/>
      <c r="R42" s="30"/>
      <c r="S42" s="30"/>
    </row>
    <row r="43" spans="1:19" ht="25.2" customHeight="1" x14ac:dyDescent="0.3">
      <c r="B43" s="219"/>
      <c r="C43" s="357"/>
      <c r="D43" s="358"/>
      <c r="E43" s="358"/>
      <c r="F43" s="358"/>
      <c r="G43" s="358"/>
      <c r="H43" s="359"/>
      <c r="I43" s="358"/>
      <c r="J43" s="359"/>
      <c r="K43" s="30"/>
      <c r="L43" s="30"/>
      <c r="M43" s="30"/>
      <c r="N43" s="30"/>
      <c r="O43" s="30"/>
      <c r="P43" s="30"/>
      <c r="Q43" s="30"/>
      <c r="R43" s="30"/>
      <c r="S43" s="30"/>
    </row>
    <row r="44" spans="1:19" ht="25.2" customHeight="1" x14ac:dyDescent="0.3">
      <c r="B44" s="219"/>
      <c r="C44" s="357"/>
      <c r="D44" s="358"/>
      <c r="E44" s="358"/>
      <c r="F44" s="358"/>
      <c r="G44" s="358"/>
      <c r="H44" s="359"/>
      <c r="I44" s="357"/>
      <c r="J44" s="359"/>
      <c r="K44" s="30"/>
      <c r="L44" s="30"/>
      <c r="M44" s="30"/>
      <c r="N44" s="30"/>
      <c r="O44" s="30"/>
      <c r="P44" s="30"/>
      <c r="Q44" s="30"/>
      <c r="R44" s="30"/>
      <c r="S44" s="30"/>
    </row>
    <row r="45" spans="1:19" ht="25.2" customHeight="1" x14ac:dyDescent="0.3">
      <c r="B45" s="219"/>
      <c r="C45" s="357"/>
      <c r="D45" s="358"/>
      <c r="E45" s="358"/>
      <c r="F45" s="358"/>
      <c r="G45" s="358"/>
      <c r="H45" s="359"/>
      <c r="I45" s="357"/>
      <c r="J45" s="359"/>
      <c r="K45" s="30"/>
      <c r="L45" s="30"/>
      <c r="M45" s="30"/>
      <c r="N45" s="30"/>
      <c r="O45" s="30"/>
      <c r="P45" s="30"/>
      <c r="Q45" s="30"/>
      <c r="R45" s="30"/>
      <c r="S45" s="30"/>
    </row>
    <row r="46" spans="1:19" ht="25.2" customHeight="1" x14ac:dyDescent="0.3">
      <c r="B46" s="219"/>
      <c r="C46" s="357"/>
      <c r="D46" s="358"/>
      <c r="E46" s="358"/>
      <c r="F46" s="358"/>
      <c r="G46" s="358"/>
      <c r="H46" s="359"/>
      <c r="I46" s="357"/>
      <c r="J46" s="359"/>
      <c r="K46" s="30"/>
      <c r="L46" s="30"/>
      <c r="M46" s="30"/>
      <c r="N46" s="30"/>
      <c r="O46" s="30"/>
      <c r="P46" s="30"/>
      <c r="Q46" s="30"/>
      <c r="R46" s="30"/>
      <c r="S46" s="30"/>
    </row>
    <row r="47" spans="1:19" ht="25.2" customHeight="1" x14ac:dyDescent="0.3">
      <c r="B47" s="219"/>
      <c r="C47" s="357"/>
      <c r="D47" s="358"/>
      <c r="E47" s="358"/>
      <c r="F47" s="358"/>
      <c r="G47" s="358"/>
      <c r="H47" s="359"/>
      <c r="I47" s="357"/>
      <c r="J47" s="359"/>
      <c r="K47" s="30"/>
      <c r="L47" s="30"/>
      <c r="M47" s="30"/>
      <c r="N47" s="30"/>
      <c r="O47" s="30"/>
      <c r="P47" s="30"/>
      <c r="Q47" s="30"/>
      <c r="R47" s="30"/>
      <c r="S47" s="30"/>
    </row>
    <row r="48" spans="1:19" ht="25.2" customHeight="1" x14ac:dyDescent="0.3">
      <c r="B48" s="219"/>
      <c r="C48" s="357"/>
      <c r="D48" s="358"/>
      <c r="E48" s="358"/>
      <c r="F48" s="358"/>
      <c r="G48" s="358"/>
      <c r="H48" s="359"/>
      <c r="I48" s="357"/>
      <c r="J48" s="359"/>
      <c r="K48" s="30"/>
      <c r="L48" s="30"/>
      <c r="M48" s="30"/>
      <c r="N48" s="30"/>
      <c r="O48" s="30"/>
      <c r="P48" s="30"/>
      <c r="Q48" s="30"/>
      <c r="R48" s="30"/>
      <c r="S48" s="30"/>
    </row>
    <row r="49" spans="1:19" ht="51" customHeight="1" x14ac:dyDescent="0.3">
      <c r="A49" s="32" t="s">
        <v>273</v>
      </c>
      <c r="B49" s="415" t="s">
        <v>280</v>
      </c>
      <c r="C49" s="416"/>
      <c r="D49" s="416"/>
      <c r="E49" s="416"/>
      <c r="F49" s="416"/>
      <c r="G49" s="416"/>
      <c r="H49" s="416"/>
      <c r="I49" s="416"/>
      <c r="J49" s="416"/>
      <c r="K49" s="30"/>
      <c r="L49" s="30"/>
      <c r="M49" s="30"/>
      <c r="N49" s="30"/>
      <c r="O49" s="30"/>
      <c r="P49" s="30"/>
      <c r="Q49" s="30"/>
      <c r="R49" s="30"/>
      <c r="S49" s="30"/>
    </row>
    <row r="50" spans="1:19" ht="15.6" x14ac:dyDescent="0.3">
      <c r="A50" s="32" t="s">
        <v>274</v>
      </c>
      <c r="B50" s="420" t="s">
        <v>275</v>
      </c>
      <c r="C50" s="421"/>
      <c r="D50" s="421"/>
      <c r="E50" s="421"/>
      <c r="F50" s="421"/>
      <c r="G50" s="421"/>
      <c r="H50" s="422"/>
      <c r="I50" s="431"/>
      <c r="J50" s="432"/>
      <c r="K50" s="30"/>
      <c r="L50" s="30"/>
      <c r="M50" s="30"/>
      <c r="N50" s="30"/>
      <c r="O50" s="30"/>
      <c r="P50" s="30"/>
      <c r="Q50" s="30"/>
      <c r="R50" s="30"/>
      <c r="S50" s="30"/>
    </row>
    <row r="51" spans="1:19" ht="67.95" customHeight="1" x14ac:dyDescent="0.3">
      <c r="B51" s="34" t="s">
        <v>75</v>
      </c>
      <c r="C51" s="417" t="s">
        <v>276</v>
      </c>
      <c r="D51" s="417"/>
      <c r="E51" s="417"/>
      <c r="F51" s="417"/>
      <c r="G51" s="417"/>
      <c r="H51" s="36" t="s">
        <v>277</v>
      </c>
      <c r="I51" s="423" t="s">
        <v>259</v>
      </c>
      <c r="J51" s="424"/>
      <c r="K51" s="30"/>
      <c r="L51" s="30"/>
      <c r="M51" s="30"/>
      <c r="N51" s="30"/>
      <c r="O51" s="30"/>
      <c r="P51" s="30"/>
      <c r="Q51" s="30"/>
      <c r="R51" s="30"/>
      <c r="S51" s="30"/>
    </row>
    <row r="52" spans="1:19" ht="25.2" customHeight="1" x14ac:dyDescent="0.3">
      <c r="B52" s="219"/>
      <c r="C52" s="357"/>
      <c r="D52" s="358"/>
      <c r="E52" s="358"/>
      <c r="F52" s="358"/>
      <c r="G52" s="359"/>
      <c r="H52" s="191"/>
      <c r="I52" s="358"/>
      <c r="J52" s="359"/>
      <c r="K52" s="30"/>
      <c r="L52" s="30"/>
      <c r="M52" s="30"/>
      <c r="N52" s="30"/>
      <c r="O52" s="30"/>
      <c r="P52" s="30"/>
      <c r="Q52" s="30"/>
      <c r="R52" s="30"/>
      <c r="S52" s="30"/>
    </row>
    <row r="53" spans="1:19" ht="25.2" customHeight="1" x14ac:dyDescent="0.3">
      <c r="B53" s="219"/>
      <c r="C53" s="381"/>
      <c r="D53" s="381"/>
      <c r="E53" s="381"/>
      <c r="F53" s="381"/>
      <c r="G53" s="381"/>
      <c r="H53" s="191"/>
      <c r="I53" s="357"/>
      <c r="J53" s="359"/>
      <c r="K53" s="30"/>
      <c r="L53" s="30"/>
      <c r="M53" s="30"/>
      <c r="N53" s="30"/>
      <c r="O53" s="30"/>
      <c r="P53" s="30"/>
      <c r="Q53" s="30"/>
      <c r="R53" s="30"/>
      <c r="S53" s="30"/>
    </row>
    <row r="54" spans="1:19" ht="25.2" customHeight="1" x14ac:dyDescent="0.3">
      <c r="B54" s="219"/>
      <c r="C54" s="381"/>
      <c r="D54" s="381"/>
      <c r="E54" s="381"/>
      <c r="F54" s="381"/>
      <c r="G54" s="381"/>
      <c r="H54" s="191"/>
      <c r="I54" s="357"/>
      <c r="J54" s="359"/>
      <c r="K54" s="30"/>
      <c r="L54" s="30"/>
      <c r="M54" s="30"/>
      <c r="N54" s="30"/>
      <c r="O54" s="30"/>
      <c r="P54" s="30"/>
      <c r="Q54" s="30"/>
      <c r="R54" s="30"/>
      <c r="S54" s="30"/>
    </row>
    <row r="55" spans="1:19" ht="25.2" customHeight="1" x14ac:dyDescent="0.3">
      <c r="B55" s="219"/>
      <c r="C55" s="381"/>
      <c r="D55" s="381"/>
      <c r="E55" s="381"/>
      <c r="F55" s="381"/>
      <c r="G55" s="381"/>
      <c r="H55" s="191"/>
      <c r="I55" s="357"/>
      <c r="J55" s="359"/>
      <c r="K55" s="30"/>
      <c r="L55" s="30"/>
      <c r="M55" s="30"/>
      <c r="N55" s="30"/>
      <c r="O55" s="30"/>
      <c r="P55" s="30"/>
      <c r="Q55" s="30"/>
      <c r="R55" s="30"/>
      <c r="S55" s="30"/>
    </row>
    <row r="56" spans="1:19" ht="25.2" customHeight="1" x14ac:dyDescent="0.3">
      <c r="B56" s="219"/>
      <c r="C56" s="381"/>
      <c r="D56" s="381"/>
      <c r="E56" s="381"/>
      <c r="F56" s="381"/>
      <c r="G56" s="381"/>
      <c r="H56" s="191"/>
      <c r="I56" s="357"/>
      <c r="J56" s="359"/>
      <c r="K56" s="30"/>
      <c r="L56" s="30"/>
      <c r="M56" s="30"/>
      <c r="N56" s="30"/>
      <c r="O56" s="30"/>
      <c r="P56" s="30"/>
      <c r="Q56" s="30"/>
      <c r="R56" s="30"/>
      <c r="S56" s="30"/>
    </row>
    <row r="57" spans="1:19" ht="25.2" customHeight="1" x14ac:dyDescent="0.3">
      <c r="B57" s="219"/>
      <c r="C57" s="357"/>
      <c r="D57" s="358"/>
      <c r="E57" s="358"/>
      <c r="F57" s="358"/>
      <c r="G57" s="359"/>
      <c r="H57" s="191"/>
      <c r="I57" s="357"/>
      <c r="J57" s="359"/>
      <c r="K57" s="30"/>
      <c r="L57" s="30"/>
      <c r="M57" s="30"/>
      <c r="N57" s="30"/>
      <c r="O57" s="30"/>
      <c r="P57" s="30"/>
      <c r="Q57" s="30"/>
      <c r="R57" s="30"/>
      <c r="S57" s="30"/>
    </row>
    <row r="58" spans="1:19" ht="70.2" customHeight="1" x14ac:dyDescent="0.3">
      <c r="A58" s="32" t="s">
        <v>279</v>
      </c>
      <c r="B58" s="428" t="s">
        <v>278</v>
      </c>
      <c r="C58" s="429"/>
      <c r="D58" s="429"/>
      <c r="E58" s="429"/>
      <c r="F58" s="429"/>
      <c r="G58" s="429"/>
      <c r="H58" s="430"/>
      <c r="I58" s="418"/>
      <c r="J58" s="419"/>
      <c r="K58" s="30"/>
      <c r="L58" s="30"/>
      <c r="M58" s="30"/>
      <c r="N58" s="30"/>
      <c r="O58" s="30"/>
      <c r="P58" s="30"/>
      <c r="Q58" s="30"/>
      <c r="R58" s="30"/>
      <c r="S58" s="30"/>
    </row>
    <row r="59" spans="1:19" ht="67.95" customHeight="1" x14ac:dyDescent="0.3">
      <c r="B59" s="37" t="s">
        <v>75</v>
      </c>
      <c r="C59" s="443" t="s">
        <v>276</v>
      </c>
      <c r="D59" s="443"/>
      <c r="E59" s="443"/>
      <c r="F59" s="443"/>
      <c r="G59" s="443"/>
      <c r="H59" s="38" t="s">
        <v>277</v>
      </c>
      <c r="I59" s="444" t="s">
        <v>261</v>
      </c>
      <c r="J59" s="445"/>
      <c r="K59" s="30"/>
      <c r="L59" s="30"/>
      <c r="M59" s="30"/>
      <c r="N59" s="30"/>
      <c r="O59" s="30"/>
      <c r="P59" s="30"/>
      <c r="Q59" s="30"/>
      <c r="R59" s="30"/>
      <c r="S59" s="30"/>
    </row>
    <row r="60" spans="1:19" ht="25.2" customHeight="1" x14ac:dyDescent="0.3">
      <c r="B60" s="219"/>
      <c r="C60" s="381"/>
      <c r="D60" s="381"/>
      <c r="E60" s="381"/>
      <c r="F60" s="381"/>
      <c r="G60" s="381"/>
      <c r="H60" s="191"/>
      <c r="I60" s="381"/>
      <c r="J60" s="381"/>
      <c r="K60" s="30"/>
      <c r="L60" s="30"/>
      <c r="M60" s="30"/>
      <c r="N60" s="30"/>
      <c r="O60" s="30"/>
      <c r="P60" s="30"/>
      <c r="Q60" s="30"/>
      <c r="R60" s="30"/>
      <c r="S60" s="30"/>
    </row>
    <row r="61" spans="1:19" ht="25.2" customHeight="1" x14ac:dyDescent="0.3">
      <c r="B61" s="219"/>
      <c r="C61" s="381"/>
      <c r="D61" s="381"/>
      <c r="E61" s="381"/>
      <c r="F61" s="381"/>
      <c r="G61" s="381"/>
      <c r="H61" s="191"/>
      <c r="I61" s="381"/>
      <c r="J61" s="381"/>
      <c r="K61" s="30"/>
      <c r="L61" s="30"/>
      <c r="M61" s="30"/>
      <c r="N61" s="30"/>
      <c r="O61" s="30"/>
      <c r="P61" s="30"/>
      <c r="Q61" s="30"/>
      <c r="R61" s="30"/>
      <c r="S61" s="30"/>
    </row>
    <row r="62" spans="1:19" ht="25.2" customHeight="1" x14ac:dyDescent="0.3">
      <c r="B62" s="219"/>
      <c r="C62" s="381"/>
      <c r="D62" s="381"/>
      <c r="E62" s="381"/>
      <c r="F62" s="381"/>
      <c r="G62" s="381"/>
      <c r="H62" s="191"/>
      <c r="I62" s="381"/>
      <c r="J62" s="381"/>
      <c r="K62" s="30"/>
      <c r="L62" s="30"/>
      <c r="M62" s="30"/>
      <c r="N62" s="30"/>
      <c r="O62" s="30"/>
      <c r="P62" s="30"/>
      <c r="Q62" s="30"/>
      <c r="R62" s="30"/>
      <c r="S62" s="30"/>
    </row>
    <row r="63" spans="1:19" ht="25.2" customHeight="1" x14ac:dyDescent="0.3">
      <c r="B63" s="219"/>
      <c r="C63" s="381"/>
      <c r="D63" s="381"/>
      <c r="E63" s="381"/>
      <c r="F63" s="381"/>
      <c r="G63" s="381"/>
      <c r="H63" s="191"/>
      <c r="I63" s="381"/>
      <c r="J63" s="381"/>
      <c r="K63" s="30"/>
      <c r="L63" s="30"/>
      <c r="M63" s="30"/>
      <c r="N63" s="30"/>
      <c r="O63" s="30"/>
      <c r="P63" s="30"/>
      <c r="Q63" s="30"/>
      <c r="R63" s="30"/>
      <c r="S63" s="30"/>
    </row>
    <row r="64" spans="1:19" ht="25.2" customHeight="1" x14ac:dyDescent="0.3">
      <c r="B64" s="219"/>
      <c r="C64" s="381"/>
      <c r="D64" s="381"/>
      <c r="E64" s="381"/>
      <c r="F64" s="381"/>
      <c r="G64" s="381"/>
      <c r="H64" s="191"/>
      <c r="I64" s="381"/>
      <c r="J64" s="381"/>
      <c r="K64" s="30"/>
      <c r="L64" s="30"/>
      <c r="M64" s="30"/>
      <c r="N64" s="30"/>
      <c r="O64" s="30"/>
      <c r="P64" s="30"/>
      <c r="Q64" s="30"/>
      <c r="R64" s="30"/>
      <c r="S64" s="30"/>
    </row>
    <row r="65" spans="1:19" s="40" customFormat="1" ht="25.2" customHeight="1" x14ac:dyDescent="0.3">
      <c r="A65" s="39"/>
      <c r="B65" s="219"/>
      <c r="C65" s="381"/>
      <c r="D65" s="381"/>
      <c r="E65" s="381"/>
      <c r="F65" s="381"/>
      <c r="G65" s="381"/>
      <c r="H65" s="191"/>
      <c r="I65" s="381"/>
      <c r="J65" s="381"/>
      <c r="K65" s="26"/>
      <c r="L65" s="26"/>
      <c r="M65" s="26"/>
      <c r="N65" s="26"/>
      <c r="O65" s="26"/>
      <c r="P65" s="26"/>
      <c r="Q65" s="26"/>
      <c r="R65" s="26"/>
      <c r="S65" s="26"/>
    </row>
    <row r="66" spans="1:19" s="42" customFormat="1" ht="15" customHeight="1" x14ac:dyDescent="0.3">
      <c r="A66" s="39"/>
      <c r="B66" s="41"/>
      <c r="C66" s="41"/>
      <c r="D66" s="41"/>
      <c r="E66" s="41"/>
      <c r="F66" s="41"/>
      <c r="G66" s="41"/>
      <c r="H66" s="41"/>
      <c r="I66" s="41"/>
      <c r="J66" s="41"/>
    </row>
    <row r="67" spans="1:19" s="40" customFormat="1" ht="40.950000000000003" customHeight="1" x14ac:dyDescent="0.35">
      <c r="A67" s="39" t="s">
        <v>93</v>
      </c>
      <c r="B67" s="442" t="s">
        <v>287</v>
      </c>
      <c r="C67" s="416"/>
      <c r="D67" s="416"/>
      <c r="E67" s="416"/>
      <c r="F67" s="416"/>
      <c r="G67" s="416"/>
      <c r="H67" s="416"/>
      <c r="I67" s="416"/>
      <c r="J67" s="416"/>
      <c r="K67" s="26"/>
      <c r="L67" s="26"/>
      <c r="M67" s="26"/>
      <c r="N67" s="26"/>
      <c r="O67" s="26"/>
      <c r="P67" s="26"/>
      <c r="Q67" s="26"/>
      <c r="R67" s="26"/>
      <c r="S67" s="26"/>
    </row>
    <row r="68" spans="1:19" ht="27.6" customHeight="1" x14ac:dyDescent="0.3">
      <c r="B68" s="417" t="s">
        <v>281</v>
      </c>
      <c r="C68" s="417"/>
      <c r="D68" s="417"/>
      <c r="E68" s="417"/>
      <c r="F68" s="417"/>
      <c r="G68" s="417" t="s">
        <v>282</v>
      </c>
      <c r="H68" s="417"/>
      <c r="I68" s="417" t="s">
        <v>283</v>
      </c>
      <c r="J68" s="417"/>
      <c r="K68" s="30"/>
      <c r="L68" s="30"/>
      <c r="M68" s="30"/>
      <c r="N68" s="30"/>
      <c r="O68" s="30"/>
      <c r="P68" s="30"/>
      <c r="Q68" s="30"/>
      <c r="R68" s="30"/>
      <c r="S68" s="30"/>
    </row>
    <row r="69" spans="1:19" ht="15.6" x14ac:dyDescent="0.3">
      <c r="B69" s="440" t="s">
        <v>284</v>
      </c>
      <c r="C69" s="440"/>
      <c r="D69" s="440"/>
      <c r="E69" s="440"/>
      <c r="F69" s="440"/>
      <c r="G69" s="441"/>
      <c r="H69" s="441"/>
      <c r="I69" s="441"/>
      <c r="J69" s="441"/>
      <c r="K69" s="30"/>
      <c r="L69" s="30"/>
      <c r="M69" s="30"/>
      <c r="N69" s="30"/>
      <c r="O69" s="30"/>
      <c r="P69" s="30"/>
      <c r="Q69" s="30"/>
      <c r="R69" s="30"/>
      <c r="S69" s="30"/>
    </row>
    <row r="70" spans="1:19" ht="15.6" x14ac:dyDescent="0.3">
      <c r="B70" s="440" t="s">
        <v>285</v>
      </c>
      <c r="C70" s="440"/>
      <c r="D70" s="440"/>
      <c r="E70" s="440"/>
      <c r="F70" s="440"/>
      <c r="G70" s="441"/>
      <c r="H70" s="441"/>
      <c r="I70" s="441"/>
      <c r="J70" s="441"/>
      <c r="K70" s="30"/>
      <c r="L70" s="30"/>
      <c r="M70" s="30"/>
      <c r="N70" s="30"/>
      <c r="O70" s="30"/>
      <c r="P70" s="30"/>
      <c r="Q70" s="30"/>
      <c r="R70" s="30"/>
      <c r="S70" s="30"/>
    </row>
    <row r="71" spans="1:19" ht="15.6" x14ac:dyDescent="0.3">
      <c r="B71" s="440" t="s">
        <v>286</v>
      </c>
      <c r="C71" s="440"/>
      <c r="D71" s="440"/>
      <c r="E71" s="440"/>
      <c r="F71" s="440"/>
      <c r="G71" s="441"/>
      <c r="H71" s="441"/>
      <c r="I71" s="441"/>
      <c r="J71" s="441"/>
      <c r="K71" s="30"/>
      <c r="L71" s="30"/>
      <c r="M71" s="30"/>
      <c r="N71" s="30"/>
      <c r="O71" s="30"/>
      <c r="P71" s="30"/>
      <c r="Q71" s="30"/>
      <c r="R71" s="30"/>
      <c r="S71" s="30"/>
    </row>
    <row r="72" spans="1:19" ht="15.6" x14ac:dyDescent="0.3">
      <c r="B72" s="433"/>
      <c r="C72" s="433"/>
      <c r="D72" s="433"/>
      <c r="E72" s="433"/>
      <c r="F72" s="433"/>
      <c r="G72" s="433"/>
      <c r="H72" s="433"/>
      <c r="I72" s="433"/>
      <c r="J72" s="433"/>
      <c r="K72" s="30"/>
      <c r="L72" s="30"/>
      <c r="M72" s="30"/>
      <c r="N72" s="30"/>
      <c r="O72" s="30"/>
      <c r="P72" s="30"/>
      <c r="Q72" s="30"/>
      <c r="R72" s="30"/>
      <c r="S72" s="30"/>
    </row>
    <row r="73" spans="1:19" ht="80.400000000000006" customHeight="1" x14ac:dyDescent="0.3">
      <c r="A73" s="32" t="s">
        <v>95</v>
      </c>
      <c r="B73" s="415" t="s">
        <v>289</v>
      </c>
      <c r="C73" s="416"/>
      <c r="D73" s="416"/>
      <c r="E73" s="416"/>
      <c r="F73" s="416"/>
      <c r="G73" s="416"/>
      <c r="H73" s="416"/>
      <c r="I73" s="416"/>
      <c r="J73" s="416"/>
      <c r="K73" s="30"/>
      <c r="L73" s="30"/>
      <c r="M73" s="30"/>
      <c r="N73" s="30"/>
      <c r="O73" s="30"/>
      <c r="P73" s="30"/>
      <c r="Q73" s="30"/>
      <c r="R73" s="30"/>
      <c r="S73" s="30"/>
    </row>
    <row r="74" spans="1:19" ht="37.950000000000003" customHeight="1" x14ac:dyDescent="0.3">
      <c r="A74" s="32" t="s">
        <v>292</v>
      </c>
      <c r="B74" s="434" t="s">
        <v>288</v>
      </c>
      <c r="C74" s="435"/>
      <c r="D74" s="435"/>
      <c r="E74" s="435"/>
      <c r="F74" s="435"/>
      <c r="G74" s="435"/>
      <c r="H74" s="436"/>
      <c r="I74" s="437"/>
      <c r="J74" s="438"/>
      <c r="K74" s="30"/>
      <c r="L74" s="30"/>
      <c r="M74" s="30"/>
      <c r="N74" s="30"/>
      <c r="O74" s="30"/>
      <c r="P74" s="30"/>
      <c r="Q74" s="30"/>
      <c r="R74" s="30"/>
      <c r="S74" s="30"/>
    </row>
    <row r="75" spans="1:19" ht="34.200000000000003" customHeight="1" x14ac:dyDescent="0.3">
      <c r="B75" s="417" t="s">
        <v>290</v>
      </c>
      <c r="C75" s="417"/>
      <c r="D75" s="417"/>
      <c r="E75" s="417"/>
      <c r="F75" s="417"/>
      <c r="G75" s="417"/>
      <c r="H75" s="417"/>
      <c r="I75" s="439" t="s">
        <v>291</v>
      </c>
      <c r="J75" s="439"/>
      <c r="K75" s="30"/>
      <c r="L75" s="30"/>
      <c r="M75" s="30"/>
      <c r="N75" s="30"/>
      <c r="O75" s="30"/>
      <c r="P75" s="30"/>
      <c r="Q75" s="30"/>
      <c r="R75" s="30"/>
      <c r="S75" s="30"/>
    </row>
    <row r="76" spans="1:19" ht="25.2" customHeight="1" x14ac:dyDescent="0.3">
      <c r="B76" s="381"/>
      <c r="C76" s="381"/>
      <c r="D76" s="381"/>
      <c r="E76" s="381"/>
      <c r="F76" s="381"/>
      <c r="G76" s="381"/>
      <c r="H76" s="381"/>
      <c r="I76" s="381"/>
      <c r="J76" s="381"/>
      <c r="K76" s="30"/>
      <c r="L76" s="30"/>
      <c r="M76" s="30"/>
      <c r="N76" s="30"/>
      <c r="O76" s="30"/>
      <c r="P76" s="30"/>
      <c r="Q76" s="30"/>
      <c r="R76" s="30"/>
      <c r="S76" s="30"/>
    </row>
    <row r="77" spans="1:19" ht="25.2" customHeight="1" x14ac:dyDescent="0.3">
      <c r="B77" s="381"/>
      <c r="C77" s="381"/>
      <c r="D77" s="381"/>
      <c r="E77" s="381"/>
      <c r="F77" s="381"/>
      <c r="G77" s="381"/>
      <c r="H77" s="381"/>
      <c r="I77" s="381"/>
      <c r="J77" s="381"/>
      <c r="K77" s="30"/>
      <c r="L77" s="30"/>
      <c r="M77" s="30"/>
      <c r="N77" s="30"/>
      <c r="O77" s="30"/>
      <c r="P77" s="30"/>
      <c r="Q77" s="30"/>
      <c r="R77" s="30"/>
      <c r="S77" s="30"/>
    </row>
    <row r="78" spans="1:19" ht="25.2" customHeight="1" x14ac:dyDescent="0.3">
      <c r="B78" s="381"/>
      <c r="C78" s="381"/>
      <c r="D78" s="381"/>
      <c r="E78" s="381"/>
      <c r="F78" s="381"/>
      <c r="G78" s="381"/>
      <c r="H78" s="381"/>
      <c r="I78" s="381"/>
      <c r="J78" s="381"/>
      <c r="K78" s="30"/>
      <c r="L78" s="30"/>
      <c r="M78" s="30"/>
      <c r="N78" s="30"/>
      <c r="O78" s="30"/>
      <c r="P78" s="30"/>
      <c r="Q78" s="30"/>
      <c r="R78" s="30"/>
      <c r="S78" s="30"/>
    </row>
    <row r="79" spans="1:19" ht="25.2" customHeight="1" x14ac:dyDescent="0.3">
      <c r="B79" s="381"/>
      <c r="C79" s="381"/>
      <c r="D79" s="381"/>
      <c r="E79" s="381"/>
      <c r="F79" s="381"/>
      <c r="G79" s="381"/>
      <c r="H79" s="381"/>
      <c r="I79" s="381"/>
      <c r="J79" s="381"/>
      <c r="K79" s="30"/>
      <c r="L79" s="30"/>
      <c r="M79" s="30"/>
      <c r="N79" s="30"/>
      <c r="O79" s="30"/>
      <c r="P79" s="30"/>
      <c r="Q79" s="30"/>
      <c r="R79" s="30"/>
      <c r="S79" s="30"/>
    </row>
    <row r="80" spans="1:19" ht="15.6" x14ac:dyDescent="0.3">
      <c r="B80" s="433"/>
      <c r="C80" s="433"/>
      <c r="D80" s="433"/>
      <c r="E80" s="433"/>
      <c r="F80" s="433"/>
      <c r="G80" s="433"/>
      <c r="H80" s="433"/>
      <c r="I80" s="433"/>
      <c r="J80" s="433"/>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abSelected="1" topLeftCell="A32" zoomScale="70" zoomScaleNormal="70" workbookViewId="0">
      <selection activeCell="F23" sqref="F23:F28"/>
    </sheetView>
  </sheetViews>
  <sheetFormatPr defaultColWidth="12.59765625" defaultRowHeight="15" customHeight="1" x14ac:dyDescent="0.25"/>
  <cols>
    <col min="1" max="1" width="6.8984375" style="2" customWidth="1"/>
    <col min="2" max="2" width="38.19921875" style="2" customWidth="1"/>
    <col min="3" max="3" width="13.69921875" style="2" customWidth="1"/>
    <col min="4" max="4" width="10.8984375" style="2" customWidth="1"/>
    <col min="5" max="5" width="46.69921875" style="2" customWidth="1"/>
    <col min="6" max="6" width="33.5" style="2" customWidth="1"/>
    <col min="7" max="7" width="33"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43" t="s">
        <v>293</v>
      </c>
      <c r="B2" s="43" t="s">
        <v>60</v>
      </c>
      <c r="C2" s="5"/>
      <c r="D2" s="5"/>
      <c r="E2" s="5"/>
      <c r="F2" s="5"/>
      <c r="G2" s="5"/>
      <c r="H2" s="5"/>
      <c r="I2" s="5"/>
      <c r="J2" s="5"/>
      <c r="K2" s="5"/>
      <c r="L2" s="5"/>
      <c r="M2" s="5"/>
      <c r="N2" s="5"/>
      <c r="O2" s="5"/>
      <c r="P2" s="5"/>
    </row>
    <row r="3" spans="1:16" ht="63.75" customHeight="1" x14ac:dyDescent="0.3">
      <c r="A3" s="96" t="s">
        <v>61</v>
      </c>
      <c r="B3" s="97" t="s">
        <v>62</v>
      </c>
      <c r="C3" s="97" t="s">
        <v>67</v>
      </c>
      <c r="D3" s="168" t="s">
        <v>63</v>
      </c>
      <c r="E3" s="315" t="s">
        <v>64</v>
      </c>
      <c r="F3" s="318" t="s">
        <v>65</v>
      </c>
      <c r="G3" s="318" t="s">
        <v>66</v>
      </c>
      <c r="H3" s="5"/>
      <c r="I3" s="5"/>
      <c r="J3" s="5"/>
      <c r="K3" s="5"/>
      <c r="L3" s="5"/>
      <c r="M3" s="5"/>
      <c r="N3" s="5"/>
      <c r="O3" s="5"/>
      <c r="P3" s="5"/>
    </row>
    <row r="4" spans="1:16" ht="33" customHeight="1" x14ac:dyDescent="0.3">
      <c r="A4" s="315" t="s">
        <v>68</v>
      </c>
      <c r="B4" s="315"/>
      <c r="C4" s="245">
        <v>100</v>
      </c>
      <c r="D4" s="176">
        <f>SUMIF(D6:D100, "Taip", C6:C100)</f>
        <v>0</v>
      </c>
      <c r="E4" s="315"/>
      <c r="F4" s="318"/>
      <c r="G4" s="318"/>
      <c r="H4" s="95"/>
      <c r="I4" s="5"/>
      <c r="J4" s="5"/>
      <c r="K4" s="5"/>
      <c r="L4" s="5"/>
      <c r="M4" s="5"/>
      <c r="N4" s="5"/>
      <c r="O4" s="5"/>
      <c r="P4" s="5"/>
    </row>
    <row r="5" spans="1:16" ht="30" customHeight="1" x14ac:dyDescent="0.3">
      <c r="A5" s="241" t="s">
        <v>840</v>
      </c>
      <c r="B5" s="307" t="s">
        <v>1001</v>
      </c>
      <c r="C5" s="308"/>
      <c r="D5" s="308"/>
      <c r="E5" s="309"/>
      <c r="F5" s="304" t="s">
        <v>1004</v>
      </c>
      <c r="G5" s="304" t="s">
        <v>1005</v>
      </c>
      <c r="H5" s="316"/>
      <c r="I5" s="317"/>
      <c r="J5" s="5"/>
      <c r="K5" s="5"/>
      <c r="L5" s="5"/>
      <c r="M5" s="5"/>
      <c r="N5" s="5"/>
      <c r="O5" s="5"/>
      <c r="P5" s="5"/>
    </row>
    <row r="6" spans="1:16" ht="98.4" customHeight="1" x14ac:dyDescent="0.3">
      <c r="A6" s="242" t="s">
        <v>631</v>
      </c>
      <c r="B6" s="240" t="s">
        <v>1003</v>
      </c>
      <c r="C6" s="240">
        <v>25</v>
      </c>
      <c r="D6" s="193"/>
      <c r="E6" s="219"/>
      <c r="F6" s="305"/>
      <c r="G6" s="305"/>
      <c r="H6" s="313"/>
      <c r="I6" s="314"/>
      <c r="J6" s="5"/>
      <c r="K6" s="5"/>
      <c r="L6" s="5"/>
      <c r="M6" s="5"/>
      <c r="N6" s="5"/>
      <c r="O6" s="5"/>
      <c r="P6" s="5"/>
    </row>
    <row r="7" spans="1:16" ht="79.8" customHeight="1" x14ac:dyDescent="0.3">
      <c r="A7" s="242" t="s">
        <v>985</v>
      </c>
      <c r="B7" s="240" t="s">
        <v>1002</v>
      </c>
      <c r="C7" s="240">
        <v>20</v>
      </c>
      <c r="D7" s="193"/>
      <c r="E7" s="219"/>
      <c r="F7" s="305"/>
      <c r="G7" s="305"/>
      <c r="H7" s="313"/>
      <c r="I7" s="314"/>
      <c r="J7" s="5"/>
      <c r="K7" s="5"/>
      <c r="L7" s="5"/>
      <c r="M7" s="5"/>
      <c r="N7" s="5"/>
      <c r="O7" s="5"/>
      <c r="P7" s="5"/>
    </row>
    <row r="8" spans="1:16" ht="30" customHeight="1" x14ac:dyDescent="0.3">
      <c r="A8" s="242"/>
      <c r="B8" s="240"/>
      <c r="C8" s="240"/>
      <c r="D8" s="193"/>
      <c r="E8" s="219"/>
      <c r="F8" s="305"/>
      <c r="G8" s="305"/>
      <c r="H8" s="313"/>
      <c r="I8" s="314"/>
      <c r="J8" s="5"/>
      <c r="K8" s="5"/>
      <c r="L8" s="5"/>
      <c r="M8" s="5"/>
      <c r="N8" s="5"/>
      <c r="O8" s="5"/>
      <c r="P8" s="5"/>
    </row>
    <row r="9" spans="1:16" ht="30" customHeight="1" x14ac:dyDescent="0.3">
      <c r="A9" s="242"/>
      <c r="B9" s="240"/>
      <c r="C9" s="240"/>
      <c r="D9" s="193"/>
      <c r="E9" s="219"/>
      <c r="F9" s="305"/>
      <c r="G9" s="305"/>
      <c r="H9" s="313"/>
      <c r="I9" s="314"/>
      <c r="J9" s="5"/>
      <c r="K9" s="5"/>
      <c r="L9" s="5"/>
      <c r="M9" s="5"/>
      <c r="N9" s="5"/>
      <c r="O9" s="5"/>
      <c r="P9" s="5"/>
    </row>
    <row r="10" spans="1:16" ht="104.4" customHeight="1" x14ac:dyDescent="0.3">
      <c r="A10" s="243"/>
      <c r="B10" s="240"/>
      <c r="C10" s="240"/>
      <c r="D10" s="193"/>
      <c r="E10" s="219"/>
      <c r="F10" s="306"/>
      <c r="G10" s="306"/>
      <c r="H10" s="313"/>
      <c r="I10" s="314"/>
      <c r="J10" s="5"/>
      <c r="K10" s="5"/>
      <c r="L10" s="5"/>
      <c r="M10" s="5"/>
      <c r="N10" s="5"/>
      <c r="O10" s="5"/>
      <c r="P10" s="5"/>
    </row>
    <row r="11" spans="1:16" ht="48.6" customHeight="1" x14ac:dyDescent="0.3">
      <c r="A11" s="244" t="s">
        <v>839</v>
      </c>
      <c r="B11" s="310" t="s">
        <v>994</v>
      </c>
      <c r="C11" s="311"/>
      <c r="D11" s="311"/>
      <c r="E11" s="312"/>
      <c r="F11" s="304" t="s">
        <v>997</v>
      </c>
      <c r="G11" s="304" t="s">
        <v>993</v>
      </c>
      <c r="H11" s="167"/>
      <c r="I11" s="73"/>
      <c r="J11" s="5"/>
      <c r="K11" s="5"/>
      <c r="L11" s="5"/>
      <c r="M11" s="5"/>
      <c r="N11" s="5"/>
      <c r="O11" s="5"/>
      <c r="P11" s="5"/>
    </row>
    <row r="12" spans="1:16" ht="48" customHeight="1" x14ac:dyDescent="0.3">
      <c r="A12" s="242" t="s">
        <v>841</v>
      </c>
      <c r="B12" s="240" t="s">
        <v>995</v>
      </c>
      <c r="C12" s="240">
        <v>30</v>
      </c>
      <c r="D12" s="193"/>
      <c r="E12" s="219"/>
      <c r="F12" s="305"/>
      <c r="G12" s="305"/>
      <c r="H12" s="167"/>
      <c r="I12" s="73"/>
      <c r="J12" s="5"/>
      <c r="K12" s="5"/>
      <c r="L12" s="5"/>
      <c r="M12" s="5"/>
      <c r="N12" s="5"/>
      <c r="O12" s="5"/>
      <c r="P12" s="5"/>
    </row>
    <row r="13" spans="1:16" ht="48.6" customHeight="1" x14ac:dyDescent="0.3">
      <c r="A13" s="242" t="s">
        <v>842</v>
      </c>
      <c r="B13" s="240" t="s">
        <v>996</v>
      </c>
      <c r="C13" s="240">
        <v>20</v>
      </c>
      <c r="D13" s="193"/>
      <c r="E13" s="219"/>
      <c r="F13" s="305"/>
      <c r="G13" s="305"/>
      <c r="H13" s="5"/>
      <c r="I13" s="5"/>
      <c r="J13" s="5"/>
      <c r="K13" s="5"/>
      <c r="L13" s="5"/>
      <c r="M13" s="5"/>
      <c r="N13" s="5"/>
      <c r="O13" s="5"/>
      <c r="P13" s="5"/>
    </row>
    <row r="14" spans="1:16" ht="30" customHeight="1" x14ac:dyDescent="0.3">
      <c r="A14" s="242" t="s">
        <v>999</v>
      </c>
      <c r="B14" s="240" t="s">
        <v>1000</v>
      </c>
      <c r="C14" s="240">
        <v>10</v>
      </c>
      <c r="D14" s="193"/>
      <c r="E14" s="219"/>
      <c r="F14" s="305"/>
      <c r="G14" s="305"/>
      <c r="H14" s="5"/>
      <c r="I14" s="5"/>
      <c r="J14" s="5"/>
      <c r="K14" s="5"/>
      <c r="L14" s="5"/>
      <c r="M14" s="5"/>
      <c r="N14" s="5"/>
      <c r="O14" s="5"/>
      <c r="P14" s="5"/>
    </row>
    <row r="15" spans="1:16" ht="30" customHeight="1" x14ac:dyDescent="0.3">
      <c r="A15" s="242"/>
      <c r="B15" s="240"/>
      <c r="C15" s="240"/>
      <c r="D15" s="193"/>
      <c r="E15" s="219"/>
      <c r="F15" s="305"/>
      <c r="G15" s="305"/>
      <c r="H15" s="5"/>
      <c r="I15" s="5"/>
      <c r="J15" s="5"/>
      <c r="K15" s="5"/>
      <c r="L15" s="5"/>
      <c r="M15" s="5"/>
      <c r="N15" s="5"/>
      <c r="O15" s="5"/>
      <c r="P15" s="5"/>
    </row>
    <row r="16" spans="1:16" ht="30" customHeight="1" x14ac:dyDescent="0.3">
      <c r="A16" s="242"/>
      <c r="B16" s="240"/>
      <c r="C16" s="240"/>
      <c r="D16" s="193"/>
      <c r="E16" s="219"/>
      <c r="F16" s="306"/>
      <c r="G16" s="306"/>
      <c r="H16" s="5"/>
      <c r="I16" s="5"/>
      <c r="J16" s="5"/>
      <c r="K16" s="5"/>
      <c r="L16" s="5"/>
      <c r="M16" s="5"/>
      <c r="N16" s="5"/>
      <c r="O16" s="5"/>
      <c r="P16" s="5"/>
    </row>
    <row r="17" spans="1:16" ht="30" customHeight="1" x14ac:dyDescent="0.3">
      <c r="A17" s="244" t="s">
        <v>633</v>
      </c>
      <c r="B17" s="310" t="s">
        <v>978</v>
      </c>
      <c r="C17" s="311"/>
      <c r="D17" s="311"/>
      <c r="E17" s="312"/>
      <c r="F17" s="304" t="s">
        <v>979</v>
      </c>
      <c r="G17" s="304" t="s">
        <v>987</v>
      </c>
      <c r="H17" s="5"/>
      <c r="I17" s="5"/>
      <c r="J17" s="5"/>
      <c r="K17" s="5"/>
      <c r="L17" s="5"/>
      <c r="M17" s="5"/>
      <c r="N17" s="5"/>
      <c r="O17" s="5"/>
      <c r="P17" s="5"/>
    </row>
    <row r="18" spans="1:16" ht="30" customHeight="1" x14ac:dyDescent="0.3">
      <c r="A18" s="242" t="s">
        <v>843</v>
      </c>
      <c r="B18" s="240" t="s">
        <v>981</v>
      </c>
      <c r="C18" s="240">
        <v>25</v>
      </c>
      <c r="D18" s="193"/>
      <c r="E18" s="219"/>
      <c r="F18" s="305"/>
      <c r="G18" s="305"/>
      <c r="H18" s="5"/>
      <c r="I18" s="5"/>
      <c r="J18" s="5"/>
      <c r="K18" s="5"/>
      <c r="L18" s="5"/>
      <c r="M18" s="5"/>
      <c r="N18" s="5"/>
      <c r="O18" s="5"/>
      <c r="P18" s="5"/>
    </row>
    <row r="19" spans="1:16" ht="30" customHeight="1" x14ac:dyDescent="0.3">
      <c r="A19" s="242" t="s">
        <v>844</v>
      </c>
      <c r="B19" s="240" t="s">
        <v>980</v>
      </c>
      <c r="C19" s="240">
        <v>20</v>
      </c>
      <c r="D19" s="193"/>
      <c r="E19" s="219"/>
      <c r="F19" s="305"/>
      <c r="G19" s="305"/>
      <c r="H19" s="5"/>
      <c r="I19" s="5"/>
      <c r="J19" s="5"/>
      <c r="K19" s="5"/>
      <c r="L19" s="5"/>
      <c r="M19" s="5"/>
      <c r="N19" s="5"/>
      <c r="O19" s="5"/>
      <c r="P19" s="5"/>
    </row>
    <row r="20" spans="1:16" ht="30" customHeight="1" x14ac:dyDescent="0.3">
      <c r="A20" s="242"/>
      <c r="B20" s="240"/>
      <c r="C20" s="240"/>
      <c r="D20" s="193"/>
      <c r="E20" s="219"/>
      <c r="F20" s="305"/>
      <c r="G20" s="305"/>
      <c r="H20" s="5"/>
      <c r="I20" s="5"/>
      <c r="J20" s="5"/>
      <c r="K20" s="5"/>
      <c r="L20" s="5"/>
      <c r="M20" s="5"/>
      <c r="N20" s="5"/>
      <c r="O20" s="5"/>
      <c r="P20" s="5"/>
    </row>
    <row r="21" spans="1:16" ht="30" customHeight="1" x14ac:dyDescent="0.3">
      <c r="A21" s="242"/>
      <c r="B21" s="240"/>
      <c r="C21" s="240"/>
      <c r="D21" s="193"/>
      <c r="E21" s="219"/>
      <c r="F21" s="305"/>
      <c r="G21" s="305"/>
      <c r="H21" s="5"/>
      <c r="I21" s="5"/>
      <c r="J21" s="5"/>
      <c r="K21" s="5"/>
      <c r="L21" s="5"/>
      <c r="M21" s="5"/>
      <c r="N21" s="5"/>
      <c r="O21" s="5"/>
      <c r="P21" s="5"/>
    </row>
    <row r="22" spans="1:16" ht="30" customHeight="1" x14ac:dyDescent="0.3">
      <c r="A22" s="242"/>
      <c r="B22" s="240"/>
      <c r="C22" s="240"/>
      <c r="D22" s="193"/>
      <c r="E22" s="219"/>
      <c r="F22" s="306"/>
      <c r="G22" s="306"/>
      <c r="H22" s="5"/>
      <c r="I22" s="5"/>
      <c r="J22" s="5"/>
      <c r="K22" s="5"/>
      <c r="L22" s="5"/>
      <c r="M22" s="5"/>
      <c r="N22" s="5"/>
      <c r="O22" s="5"/>
      <c r="P22" s="5"/>
    </row>
    <row r="23" spans="1:16" ht="69.599999999999994" customHeight="1" x14ac:dyDescent="0.3">
      <c r="A23" s="244" t="s">
        <v>845</v>
      </c>
      <c r="B23" s="310" t="s">
        <v>986</v>
      </c>
      <c r="C23" s="311"/>
      <c r="D23" s="311"/>
      <c r="E23" s="312"/>
      <c r="F23" s="304" t="s">
        <v>1006</v>
      </c>
      <c r="G23" s="304" t="s">
        <v>998</v>
      </c>
      <c r="H23" s="5"/>
      <c r="I23" s="5"/>
      <c r="J23" s="5"/>
      <c r="K23" s="5"/>
      <c r="L23" s="5"/>
      <c r="M23" s="5"/>
      <c r="N23" s="5"/>
      <c r="O23" s="5"/>
      <c r="P23" s="5"/>
    </row>
    <row r="24" spans="1:16" ht="30" customHeight="1" x14ac:dyDescent="0.3">
      <c r="A24" s="242" t="s">
        <v>849</v>
      </c>
      <c r="B24" s="240" t="s">
        <v>984</v>
      </c>
      <c r="C24" s="240">
        <v>20</v>
      </c>
      <c r="D24" s="193"/>
      <c r="E24" s="219"/>
      <c r="F24" s="305"/>
      <c r="G24" s="305"/>
      <c r="H24" s="5"/>
      <c r="I24" s="5"/>
      <c r="J24" s="5"/>
      <c r="K24" s="5"/>
      <c r="L24" s="5"/>
      <c r="M24" s="5"/>
      <c r="N24" s="5"/>
      <c r="O24" s="5"/>
      <c r="P24" s="5"/>
    </row>
    <row r="25" spans="1:16" ht="30" customHeight="1" x14ac:dyDescent="0.3">
      <c r="A25" s="242" t="s">
        <v>850</v>
      </c>
      <c r="B25" s="240" t="s">
        <v>983</v>
      </c>
      <c r="C25" s="240">
        <v>15</v>
      </c>
      <c r="D25" s="193"/>
      <c r="E25" s="219"/>
      <c r="F25" s="305"/>
      <c r="G25" s="305"/>
      <c r="H25" s="5"/>
      <c r="I25" s="5"/>
      <c r="J25" s="5"/>
      <c r="K25" s="5"/>
      <c r="L25" s="5"/>
      <c r="M25" s="5"/>
      <c r="N25" s="5"/>
      <c r="O25" s="5"/>
      <c r="P25" s="5"/>
    </row>
    <row r="26" spans="1:16" ht="30" customHeight="1" x14ac:dyDescent="0.3">
      <c r="A26" s="242" t="s">
        <v>851</v>
      </c>
      <c r="B26" s="240" t="s">
        <v>982</v>
      </c>
      <c r="C26" s="240">
        <v>10</v>
      </c>
      <c r="D26" s="193"/>
      <c r="E26" s="219"/>
      <c r="F26" s="305"/>
      <c r="G26" s="305"/>
      <c r="H26" s="5"/>
      <c r="I26" s="5"/>
      <c r="J26" s="5"/>
      <c r="K26" s="5"/>
      <c r="L26" s="5"/>
      <c r="M26" s="5"/>
      <c r="N26" s="5"/>
      <c r="O26" s="5"/>
      <c r="P26" s="5"/>
    </row>
    <row r="27" spans="1:16" ht="30" customHeight="1" x14ac:dyDescent="0.3">
      <c r="A27" s="242"/>
      <c r="B27" s="240"/>
      <c r="C27" s="240"/>
      <c r="D27" s="193"/>
      <c r="E27" s="219"/>
      <c r="F27" s="305"/>
      <c r="G27" s="305"/>
      <c r="H27" s="5"/>
      <c r="I27" s="5"/>
      <c r="J27" s="5"/>
      <c r="K27" s="5"/>
      <c r="L27" s="5"/>
      <c r="M27" s="5"/>
      <c r="N27" s="5"/>
      <c r="O27" s="5"/>
      <c r="P27" s="5"/>
    </row>
    <row r="28" spans="1:16" ht="30" customHeight="1" x14ac:dyDescent="0.3">
      <c r="A28" s="242"/>
      <c r="B28" s="240"/>
      <c r="C28" s="240"/>
      <c r="D28" s="193"/>
      <c r="E28" s="219"/>
      <c r="F28" s="306"/>
      <c r="G28" s="306"/>
      <c r="H28" s="5"/>
      <c r="I28" s="5"/>
      <c r="J28" s="5"/>
      <c r="K28" s="5"/>
      <c r="L28" s="5"/>
      <c r="M28" s="5"/>
      <c r="N28" s="5"/>
      <c r="O28" s="5"/>
      <c r="P28" s="5"/>
    </row>
    <row r="29" spans="1:16" ht="30" customHeight="1" x14ac:dyDescent="0.3">
      <c r="A29" s="244"/>
      <c r="B29" s="310"/>
      <c r="C29" s="311"/>
      <c r="D29" s="311"/>
      <c r="E29" s="312"/>
      <c r="F29" s="304"/>
      <c r="G29" s="304"/>
      <c r="H29" s="5"/>
      <c r="I29" s="5"/>
      <c r="J29" s="5"/>
      <c r="K29" s="5"/>
      <c r="L29" s="5"/>
      <c r="M29" s="5"/>
      <c r="N29" s="5"/>
      <c r="O29" s="5"/>
      <c r="P29" s="5"/>
    </row>
    <row r="30" spans="1:16" ht="30" customHeight="1" x14ac:dyDescent="0.3">
      <c r="A30" s="242"/>
      <c r="B30" s="240"/>
      <c r="C30" s="240"/>
      <c r="D30" s="193"/>
      <c r="E30" s="219"/>
      <c r="F30" s="305"/>
      <c r="G30" s="305"/>
      <c r="H30" s="5"/>
      <c r="I30" s="5"/>
      <c r="J30" s="5"/>
      <c r="K30" s="5"/>
      <c r="L30" s="5"/>
      <c r="M30" s="5"/>
      <c r="N30" s="5"/>
      <c r="O30" s="5"/>
      <c r="P30" s="5"/>
    </row>
    <row r="31" spans="1:16" ht="30" customHeight="1" x14ac:dyDescent="0.3">
      <c r="A31" s="242"/>
      <c r="B31" s="240"/>
      <c r="C31" s="240"/>
      <c r="D31" s="193"/>
      <c r="E31" s="219"/>
      <c r="F31" s="305"/>
      <c r="G31" s="305"/>
      <c r="H31" s="5"/>
      <c r="I31" s="5"/>
      <c r="J31" s="5"/>
      <c r="K31" s="5"/>
      <c r="L31" s="5"/>
      <c r="M31" s="5"/>
      <c r="N31" s="5"/>
      <c r="O31" s="5"/>
      <c r="P31" s="5"/>
    </row>
    <row r="32" spans="1:16" ht="30" customHeight="1" x14ac:dyDescent="0.3">
      <c r="A32" s="242"/>
      <c r="B32" s="240"/>
      <c r="C32" s="240"/>
      <c r="D32" s="193"/>
      <c r="E32" s="219"/>
      <c r="F32" s="305"/>
      <c r="G32" s="305"/>
      <c r="H32" s="5"/>
      <c r="I32" s="5"/>
      <c r="J32" s="5"/>
      <c r="K32" s="5"/>
      <c r="L32" s="5"/>
      <c r="M32" s="5"/>
      <c r="N32" s="5"/>
      <c r="O32" s="5"/>
      <c r="P32" s="5"/>
    </row>
    <row r="33" spans="1:16" ht="30" customHeight="1" x14ac:dyDescent="0.3">
      <c r="A33" s="242"/>
      <c r="B33" s="240"/>
      <c r="C33" s="240"/>
      <c r="D33" s="193"/>
      <c r="E33" s="219"/>
      <c r="F33" s="305"/>
      <c r="G33" s="305"/>
      <c r="H33" s="5"/>
      <c r="I33" s="5"/>
      <c r="J33" s="5"/>
      <c r="K33" s="5"/>
      <c r="L33" s="5"/>
      <c r="M33" s="5"/>
      <c r="N33" s="5"/>
      <c r="O33" s="5"/>
      <c r="P33" s="5"/>
    </row>
    <row r="34" spans="1:16" ht="30" customHeight="1" x14ac:dyDescent="0.3">
      <c r="A34" s="242"/>
      <c r="B34" s="240"/>
      <c r="C34" s="240"/>
      <c r="D34" s="193"/>
      <c r="E34" s="219"/>
      <c r="F34" s="306"/>
      <c r="G34" s="306"/>
      <c r="H34" s="5"/>
      <c r="I34" s="5"/>
      <c r="J34" s="5"/>
      <c r="K34" s="5"/>
      <c r="L34" s="5"/>
      <c r="M34" s="5"/>
      <c r="N34" s="5"/>
      <c r="O34" s="5"/>
      <c r="P34" s="5"/>
    </row>
    <row r="35" spans="1:16" ht="30" customHeight="1" x14ac:dyDescent="0.3">
      <c r="A35" s="244"/>
      <c r="B35" s="310"/>
      <c r="C35" s="311"/>
      <c r="D35" s="311"/>
      <c r="E35" s="312"/>
      <c r="F35" s="304"/>
      <c r="G35" s="304"/>
      <c r="H35" s="5"/>
      <c r="I35" s="5"/>
      <c r="J35" s="5"/>
      <c r="K35" s="5"/>
      <c r="L35" s="5"/>
      <c r="M35" s="5"/>
      <c r="N35" s="5"/>
      <c r="O35" s="5"/>
      <c r="P35" s="5"/>
    </row>
    <row r="36" spans="1:16" ht="30" customHeight="1" x14ac:dyDescent="0.3">
      <c r="A36" s="242"/>
      <c r="B36" s="240"/>
      <c r="C36" s="240"/>
      <c r="D36" s="193"/>
      <c r="E36" s="219"/>
      <c r="F36" s="305"/>
      <c r="G36" s="305"/>
      <c r="H36" s="5"/>
      <c r="I36" s="5"/>
      <c r="J36" s="5"/>
      <c r="K36" s="5"/>
      <c r="L36" s="5"/>
      <c r="M36" s="5"/>
      <c r="N36" s="5"/>
      <c r="O36" s="5"/>
      <c r="P36" s="5"/>
    </row>
    <row r="37" spans="1:16" ht="30" customHeight="1" x14ac:dyDescent="0.3">
      <c r="A37" s="242"/>
      <c r="B37" s="240"/>
      <c r="C37" s="240"/>
      <c r="D37" s="193"/>
      <c r="E37" s="219"/>
      <c r="F37" s="305"/>
      <c r="G37" s="305"/>
      <c r="H37" s="5"/>
      <c r="I37" s="5"/>
      <c r="J37" s="5"/>
      <c r="K37" s="5"/>
      <c r="L37" s="5"/>
      <c r="M37" s="5"/>
      <c r="N37" s="5"/>
      <c r="O37" s="5"/>
      <c r="P37" s="5"/>
    </row>
    <row r="38" spans="1:16" ht="30" customHeight="1" x14ac:dyDescent="0.3">
      <c r="A38" s="242"/>
      <c r="B38" s="240"/>
      <c r="C38" s="240"/>
      <c r="D38" s="193"/>
      <c r="E38" s="219"/>
      <c r="F38" s="305"/>
      <c r="G38" s="305"/>
      <c r="H38" s="5"/>
      <c r="I38" s="5"/>
      <c r="J38" s="5"/>
      <c r="K38" s="5"/>
      <c r="L38" s="5"/>
      <c r="M38" s="5"/>
      <c r="N38" s="5"/>
      <c r="O38" s="5"/>
      <c r="P38" s="5"/>
    </row>
    <row r="39" spans="1:16" ht="30" customHeight="1" x14ac:dyDescent="0.3">
      <c r="A39" s="242"/>
      <c r="B39" s="240"/>
      <c r="C39" s="240"/>
      <c r="D39" s="193"/>
      <c r="E39" s="219"/>
      <c r="F39" s="305"/>
      <c r="G39" s="305"/>
      <c r="H39" s="5"/>
      <c r="I39" s="5"/>
      <c r="J39" s="5"/>
      <c r="K39" s="5"/>
      <c r="L39" s="5"/>
      <c r="M39" s="5"/>
      <c r="N39" s="5"/>
      <c r="O39" s="5"/>
      <c r="P39" s="5"/>
    </row>
    <row r="40" spans="1:16" ht="30" customHeight="1" x14ac:dyDescent="0.3">
      <c r="A40" s="242"/>
      <c r="B40" s="240"/>
      <c r="C40" s="240"/>
      <c r="D40" s="193"/>
      <c r="E40" s="219"/>
      <c r="F40" s="306"/>
      <c r="G40" s="306"/>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row r="988" spans="1:16" ht="15.6" x14ac:dyDescent="0.3">
      <c r="A988" s="5"/>
      <c r="B988" s="5"/>
      <c r="C988" s="5"/>
      <c r="D988" s="5"/>
      <c r="E988" s="5"/>
      <c r="F988" s="5"/>
      <c r="G988" s="5"/>
      <c r="H988" s="5"/>
      <c r="I988" s="5"/>
      <c r="J988" s="5"/>
      <c r="K988" s="5"/>
      <c r="L988" s="5"/>
      <c r="M988" s="5"/>
      <c r="N988" s="5"/>
      <c r="O988" s="5"/>
      <c r="P988" s="5"/>
    </row>
    <row r="989" spans="1:16" ht="15.6" x14ac:dyDescent="0.3">
      <c r="A989" s="5"/>
      <c r="B989" s="5"/>
      <c r="C989" s="5"/>
      <c r="D989" s="5"/>
      <c r="E989" s="5"/>
      <c r="F989" s="5"/>
      <c r="G989" s="5"/>
      <c r="H989" s="5"/>
      <c r="I989" s="5"/>
      <c r="J989" s="5"/>
      <c r="K989" s="5"/>
      <c r="L989" s="5"/>
      <c r="M989" s="5"/>
      <c r="N989" s="5"/>
      <c r="O989" s="5"/>
      <c r="P989" s="5"/>
    </row>
    <row r="990" spans="1:16" ht="15.6" x14ac:dyDescent="0.3">
      <c r="A990" s="5"/>
      <c r="B990" s="5"/>
      <c r="C990" s="5"/>
      <c r="D990" s="5"/>
      <c r="E990" s="5"/>
      <c r="F990" s="5"/>
      <c r="G990" s="5"/>
      <c r="H990" s="5"/>
      <c r="I990" s="5"/>
      <c r="J990" s="5"/>
      <c r="K990" s="5"/>
      <c r="L990" s="5"/>
      <c r="M990" s="5"/>
      <c r="N990" s="5"/>
      <c r="O990" s="5"/>
      <c r="P990" s="5"/>
    </row>
    <row r="991" spans="1:16" ht="15.6" x14ac:dyDescent="0.3">
      <c r="A991" s="5"/>
      <c r="B991" s="5"/>
      <c r="C991" s="5"/>
      <c r="D991" s="5"/>
      <c r="E991" s="5"/>
      <c r="F991" s="5"/>
      <c r="G991" s="5"/>
      <c r="H991" s="5"/>
      <c r="I991" s="5"/>
      <c r="J991" s="5"/>
      <c r="K991" s="5"/>
      <c r="L991" s="5"/>
      <c r="M991" s="5"/>
      <c r="N991" s="5"/>
      <c r="O991" s="5"/>
      <c r="P991" s="5"/>
    </row>
    <row r="992" spans="1:16" ht="15.6" x14ac:dyDescent="0.3">
      <c r="A992" s="5"/>
      <c r="B992" s="5"/>
      <c r="C992" s="5"/>
      <c r="D992" s="5"/>
      <c r="E992" s="5"/>
      <c r="F992" s="5"/>
      <c r="G992" s="5"/>
      <c r="H992" s="5"/>
      <c r="I992" s="5"/>
      <c r="J992" s="5"/>
      <c r="K992" s="5"/>
      <c r="L992" s="5"/>
      <c r="M992" s="5"/>
      <c r="N992" s="5"/>
      <c r="O992" s="5"/>
      <c r="P992" s="5"/>
    </row>
    <row r="993" spans="1:16" ht="15.6" x14ac:dyDescent="0.3">
      <c r="A993" s="5"/>
      <c r="B993" s="5"/>
      <c r="C993" s="5"/>
      <c r="D993" s="5"/>
      <c r="E993" s="5"/>
      <c r="F993" s="5"/>
      <c r="G993" s="5"/>
      <c r="H993" s="5"/>
      <c r="I993" s="5"/>
      <c r="J993" s="5"/>
      <c r="K993" s="5"/>
      <c r="L993" s="5"/>
      <c r="M993" s="5"/>
      <c r="N993" s="5"/>
      <c r="O993" s="5"/>
      <c r="P993" s="5"/>
    </row>
    <row r="994" spans="1:16" ht="15.6" x14ac:dyDescent="0.3">
      <c r="A994" s="5"/>
      <c r="B994" s="5"/>
      <c r="C994" s="5"/>
      <c r="D994" s="5"/>
      <c r="E994" s="5"/>
      <c r="F994" s="5"/>
      <c r="G994" s="5"/>
      <c r="H994" s="5"/>
      <c r="I994" s="5"/>
      <c r="J994" s="5"/>
      <c r="K994" s="5"/>
      <c r="L994" s="5"/>
      <c r="M994" s="5"/>
      <c r="N994" s="5"/>
      <c r="O994" s="5"/>
      <c r="P994" s="5"/>
    </row>
    <row r="995" spans="1:16" ht="15.6" x14ac:dyDescent="0.3">
      <c r="A995" s="5"/>
      <c r="B995" s="5"/>
      <c r="C995" s="5"/>
      <c r="D995" s="5"/>
      <c r="E995" s="5"/>
      <c r="F995" s="5"/>
      <c r="G995" s="5"/>
      <c r="H995" s="5"/>
      <c r="I995" s="5"/>
      <c r="J995" s="5"/>
      <c r="K995" s="5"/>
      <c r="L995" s="5"/>
      <c r="M995" s="5"/>
      <c r="N995" s="5"/>
      <c r="O995" s="5"/>
      <c r="P995" s="5"/>
    </row>
    <row r="996" spans="1:16" ht="15.6" x14ac:dyDescent="0.3">
      <c r="A996" s="5"/>
      <c r="B996" s="5"/>
      <c r="C996" s="5"/>
      <c r="D996" s="5"/>
      <c r="E996" s="5"/>
      <c r="F996" s="5"/>
      <c r="G996" s="5"/>
      <c r="H996" s="5"/>
      <c r="I996" s="5"/>
      <c r="J996" s="5"/>
      <c r="K996" s="5"/>
      <c r="L996" s="5"/>
      <c r="M996" s="5"/>
      <c r="N996" s="5"/>
      <c r="O996" s="5"/>
      <c r="P996" s="5"/>
    </row>
    <row r="997" spans="1:16" ht="15.6" x14ac:dyDescent="0.3">
      <c r="A997" s="5"/>
      <c r="B997" s="5"/>
      <c r="C997" s="5"/>
      <c r="D997" s="5"/>
      <c r="E997" s="5"/>
      <c r="F997" s="5"/>
      <c r="G997" s="5"/>
      <c r="H997" s="5"/>
      <c r="I997" s="5"/>
      <c r="J997" s="5"/>
      <c r="K997" s="5"/>
      <c r="L997" s="5"/>
      <c r="M997" s="5"/>
      <c r="N997" s="5"/>
      <c r="O997" s="5"/>
      <c r="P997" s="5"/>
    </row>
    <row r="998" spans="1:16" ht="15.6" x14ac:dyDescent="0.3">
      <c r="A998" s="5"/>
      <c r="B998" s="5"/>
      <c r="C998" s="5"/>
      <c r="D998" s="5"/>
      <c r="E998" s="5"/>
      <c r="F998" s="5"/>
      <c r="G998" s="5"/>
      <c r="H998" s="5"/>
      <c r="I998" s="5"/>
      <c r="J998" s="5"/>
      <c r="K998" s="5"/>
      <c r="L998" s="5"/>
      <c r="M998" s="5"/>
      <c r="N998" s="5"/>
      <c r="O998" s="5"/>
      <c r="P998" s="5"/>
    </row>
    <row r="999" spans="1:16" ht="15.6" x14ac:dyDescent="0.3">
      <c r="A999" s="5"/>
      <c r="B999" s="5"/>
      <c r="C999" s="5"/>
      <c r="D999" s="5"/>
      <c r="E999" s="5"/>
      <c r="F999" s="5"/>
      <c r="G999" s="5"/>
      <c r="H999" s="5"/>
      <c r="I999" s="5"/>
      <c r="J999" s="5"/>
      <c r="K999" s="5"/>
      <c r="L999" s="5"/>
      <c r="M999" s="5"/>
      <c r="N999" s="5"/>
      <c r="O999" s="5"/>
      <c r="P999" s="5"/>
    </row>
    <row r="1000" spans="1:16" ht="15.6" x14ac:dyDescent="0.3">
      <c r="A1000" s="5"/>
      <c r="B1000" s="5"/>
      <c r="C1000" s="5"/>
      <c r="D1000" s="5"/>
      <c r="E1000" s="5"/>
      <c r="F1000" s="5"/>
      <c r="G1000" s="5"/>
      <c r="H1000" s="5"/>
      <c r="I1000" s="5"/>
      <c r="J1000" s="5"/>
      <c r="K1000" s="5"/>
      <c r="L1000" s="5"/>
      <c r="M1000" s="5"/>
      <c r="N1000" s="5"/>
      <c r="O1000" s="5"/>
      <c r="P1000" s="5"/>
    </row>
    <row r="1001" spans="1:16" ht="15.6" x14ac:dyDescent="0.3">
      <c r="A1001" s="5"/>
      <c r="B1001" s="5"/>
      <c r="C1001" s="5"/>
      <c r="D1001" s="5"/>
      <c r="E1001" s="5"/>
      <c r="F1001" s="5"/>
      <c r="G1001" s="5"/>
      <c r="H1001" s="5"/>
      <c r="I1001" s="5"/>
      <c r="J1001" s="5"/>
      <c r="K1001" s="5"/>
      <c r="L1001" s="5"/>
      <c r="M1001" s="5"/>
      <c r="N1001" s="5"/>
      <c r="O1001" s="5"/>
      <c r="P1001" s="5"/>
    </row>
    <row r="1002" spans="1:16" ht="15.6" x14ac:dyDescent="0.3">
      <c r="A1002" s="5"/>
      <c r="B1002" s="5"/>
      <c r="C1002" s="5"/>
      <c r="D1002" s="5"/>
      <c r="E1002" s="5"/>
      <c r="F1002" s="5"/>
      <c r="G1002" s="5"/>
      <c r="H1002" s="5"/>
      <c r="I1002" s="5"/>
      <c r="J1002" s="5"/>
      <c r="K1002" s="5"/>
      <c r="L1002" s="5"/>
      <c r="M1002" s="5"/>
      <c r="N1002" s="5"/>
      <c r="O1002" s="5"/>
      <c r="P1002" s="5"/>
    </row>
    <row r="1003" spans="1:16" ht="15.6" x14ac:dyDescent="0.3">
      <c r="A1003" s="5"/>
      <c r="B1003" s="5"/>
      <c r="C1003" s="5"/>
      <c r="D1003" s="5"/>
      <c r="E1003" s="5"/>
      <c r="F1003" s="5"/>
      <c r="G1003" s="5"/>
      <c r="H1003" s="5"/>
      <c r="I1003" s="5"/>
      <c r="J1003" s="5"/>
      <c r="K1003" s="5"/>
      <c r="L1003" s="5"/>
      <c r="M1003" s="5"/>
      <c r="N1003" s="5"/>
      <c r="O1003" s="5"/>
      <c r="P1003" s="5"/>
    </row>
    <row r="1004" spans="1:16" ht="15.6" x14ac:dyDescent="0.3">
      <c r="A1004" s="5"/>
      <c r="B1004" s="5"/>
      <c r="C1004" s="5"/>
      <c r="D1004" s="5"/>
      <c r="E1004" s="5"/>
      <c r="F1004" s="5"/>
      <c r="G1004" s="5"/>
      <c r="H1004" s="5"/>
      <c r="I1004" s="5"/>
      <c r="J1004" s="5"/>
      <c r="K1004" s="5"/>
      <c r="L1004" s="5"/>
      <c r="M1004" s="5"/>
      <c r="N1004" s="5"/>
      <c r="O1004" s="5"/>
      <c r="P1004" s="5"/>
    </row>
    <row r="1005" spans="1:16" ht="15.6" x14ac:dyDescent="0.3">
      <c r="A1005" s="5"/>
      <c r="B1005" s="5"/>
      <c r="C1005" s="5"/>
      <c r="D1005" s="5"/>
      <c r="E1005" s="5"/>
      <c r="F1005" s="5"/>
      <c r="G1005" s="5"/>
      <c r="H1005" s="5"/>
      <c r="I1005" s="5"/>
      <c r="J1005" s="5"/>
      <c r="K1005" s="5"/>
      <c r="L1005" s="5"/>
      <c r="M1005" s="5"/>
      <c r="N1005" s="5"/>
      <c r="O1005" s="5"/>
      <c r="P1005" s="5"/>
    </row>
    <row r="1006" spans="1:16" ht="15.6" x14ac:dyDescent="0.3">
      <c r="A1006" s="5"/>
      <c r="B1006" s="5"/>
      <c r="C1006" s="5"/>
      <c r="D1006" s="5"/>
      <c r="E1006" s="5"/>
      <c r="F1006" s="5"/>
      <c r="G1006" s="5"/>
      <c r="H1006" s="5"/>
      <c r="I1006" s="5"/>
      <c r="J1006" s="5"/>
      <c r="K1006" s="5"/>
      <c r="L1006" s="5"/>
      <c r="M1006" s="5"/>
      <c r="N1006" s="5"/>
      <c r="O1006" s="5"/>
      <c r="P1006" s="5"/>
    </row>
    <row r="1007" spans="1:16" ht="15.6" x14ac:dyDescent="0.3">
      <c r="A1007" s="5"/>
      <c r="B1007" s="5"/>
      <c r="C1007" s="5"/>
      <c r="D1007" s="5"/>
      <c r="E1007" s="5"/>
      <c r="F1007" s="5"/>
      <c r="G1007" s="5"/>
      <c r="H1007" s="5"/>
      <c r="I1007" s="5"/>
      <c r="J1007" s="5"/>
      <c r="K1007" s="5"/>
      <c r="L1007" s="5"/>
      <c r="M1007" s="5"/>
      <c r="N1007" s="5"/>
      <c r="O1007" s="5"/>
      <c r="P1007" s="5"/>
    </row>
    <row r="1008" spans="1:16" ht="15.6" x14ac:dyDescent="0.3">
      <c r="A1008" s="5"/>
      <c r="B1008" s="5"/>
      <c r="C1008" s="5"/>
      <c r="D1008" s="5"/>
      <c r="E1008" s="5"/>
      <c r="F1008" s="5"/>
      <c r="G1008" s="5"/>
      <c r="H1008" s="5"/>
      <c r="I1008" s="5"/>
      <c r="J1008" s="5"/>
      <c r="K1008" s="5"/>
      <c r="L1008" s="5"/>
      <c r="M1008" s="5"/>
      <c r="N1008" s="5"/>
      <c r="O1008" s="5"/>
      <c r="P1008" s="5"/>
    </row>
  </sheetData>
  <sheetProtection algorithmName="SHA-512" hashValue="Pf57I1TBLrzAqtLo7aFYAnQyIeS9RHpW8jmNlWld1xgj7vWWxQenDsVF9Jvxljz+opmnC9r7EPtAimIVPrIfAA==" saltValue="q8fJzRi8/uKqK6FN/LjfYA==" spinCount="100000" sheet="1" objects="1" scenarios="1" formatRows="0"/>
  <mergeCells count="24">
    <mergeCell ref="G11:G16"/>
    <mergeCell ref="H6:I10"/>
    <mergeCell ref="A4:B4"/>
    <mergeCell ref="H5:I5"/>
    <mergeCell ref="E3:E4"/>
    <mergeCell ref="F3:F4"/>
    <mergeCell ref="G3:G4"/>
    <mergeCell ref="G5:G10"/>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2:B16 B18:B22 B24:B26 B28 B30:B34 B36:B39 B6:B10"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opLeftCell="A29" zoomScale="67" zoomScaleNormal="87" workbookViewId="0">
      <selection activeCell="J4" sqref="J4"/>
    </sheetView>
  </sheetViews>
  <sheetFormatPr defaultRowHeight="12" x14ac:dyDescent="0.25"/>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x14ac:dyDescent="0.25">
      <c r="A1" s="44"/>
      <c r="I1" s="46"/>
    </row>
    <row r="2" spans="1:18" s="51" customFormat="1" x14ac:dyDescent="0.25">
      <c r="A2" s="48" t="s">
        <v>294</v>
      </c>
      <c r="B2" s="49" t="s">
        <v>125</v>
      </c>
      <c r="C2" s="50"/>
      <c r="D2" s="50"/>
      <c r="E2" s="50"/>
      <c r="F2" s="50"/>
      <c r="G2" s="50"/>
      <c r="H2" s="50"/>
      <c r="I2" s="50"/>
      <c r="J2" s="50"/>
      <c r="K2" s="50"/>
      <c r="L2" s="50"/>
      <c r="M2" s="50"/>
      <c r="N2" s="50"/>
      <c r="O2" s="50"/>
      <c r="P2" s="50"/>
      <c r="Q2" s="50"/>
    </row>
    <row r="3" spans="1:18" s="51" customFormat="1" x14ac:dyDescent="0.25">
      <c r="A3" s="50"/>
      <c r="B3" s="49"/>
      <c r="C3" s="50"/>
      <c r="D3" s="50"/>
      <c r="E3" s="50"/>
      <c r="F3" s="50"/>
      <c r="G3" s="50"/>
      <c r="H3" s="50"/>
      <c r="I3" s="50"/>
      <c r="J3" s="50"/>
      <c r="K3" s="50"/>
      <c r="L3" s="50"/>
      <c r="M3" s="50"/>
      <c r="N3" s="50"/>
      <c r="O3" s="50"/>
      <c r="P3" s="50"/>
      <c r="Q3" s="50"/>
    </row>
    <row r="4" spans="1:18" x14ac:dyDescent="0.25">
      <c r="A4" s="44" t="s">
        <v>71</v>
      </c>
      <c r="H4" s="52" t="s">
        <v>70</v>
      </c>
      <c r="I4" s="53">
        <f>100-I5</f>
        <v>35</v>
      </c>
    </row>
    <row r="5" spans="1:18" x14ac:dyDescent="0.25">
      <c r="A5" s="54"/>
      <c r="B5" s="8" t="s">
        <v>108</v>
      </c>
      <c r="H5" s="52" t="s">
        <v>72</v>
      </c>
      <c r="I5" s="9">
        <v>65</v>
      </c>
    </row>
    <row r="6" spans="1:18" x14ac:dyDescent="0.25">
      <c r="A6" s="175" t="s">
        <v>74</v>
      </c>
      <c r="B6" s="173"/>
    </row>
    <row r="7" spans="1:18" x14ac:dyDescent="0.25">
      <c r="A7" s="172"/>
      <c r="B7" s="174"/>
      <c r="K7" s="55"/>
      <c r="L7" s="55"/>
      <c r="M7" s="55"/>
    </row>
    <row r="8" spans="1:18" x14ac:dyDescent="0.25">
      <c r="A8" s="56"/>
      <c r="F8" s="46"/>
      <c r="G8" s="46"/>
      <c r="H8" s="46"/>
      <c r="I8" s="46"/>
    </row>
    <row r="9" spans="1:18" ht="92.25" customHeight="1" x14ac:dyDescent="0.25">
      <c r="A9" s="57" t="s">
        <v>75</v>
      </c>
      <c r="B9" s="57" t="s">
        <v>76</v>
      </c>
      <c r="C9" s="57" t="s">
        <v>77</v>
      </c>
      <c r="D9" s="57" t="s">
        <v>78</v>
      </c>
      <c r="E9" s="57" t="s">
        <v>79</v>
      </c>
      <c r="F9" s="57" t="s">
        <v>80</v>
      </c>
      <c r="G9" s="57" t="s">
        <v>81</v>
      </c>
      <c r="H9" s="57" t="s">
        <v>82</v>
      </c>
      <c r="I9" s="57" t="s">
        <v>83</v>
      </c>
      <c r="J9" s="58" t="s">
        <v>232</v>
      </c>
      <c r="K9" s="58" t="s">
        <v>240</v>
      </c>
      <c r="L9" s="446" t="s">
        <v>560</v>
      </c>
      <c r="M9" s="447"/>
      <c r="N9" s="58" t="s">
        <v>241</v>
      </c>
    </row>
    <row r="10" spans="1:18" s="13" customFormat="1" ht="60.6" customHeight="1" x14ac:dyDescent="0.25">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5" customHeight="1" x14ac:dyDescent="0.25">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1.95" customHeight="1" x14ac:dyDescent="0.25">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5" customHeight="1" x14ac:dyDescent="0.25">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5" customHeight="1" x14ac:dyDescent="0.25">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5" customHeight="1" x14ac:dyDescent="0.25">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5" customHeight="1" x14ac:dyDescent="0.25">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5" customHeight="1" x14ac:dyDescent="0.25">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5" customHeight="1" x14ac:dyDescent="0.25">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5" customHeight="1" x14ac:dyDescent="0.25">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5" customHeight="1" x14ac:dyDescent="0.25">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5" customHeight="1" x14ac:dyDescent="0.25">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5" customHeight="1" x14ac:dyDescent="0.25">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5" customHeight="1" x14ac:dyDescent="0.25">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5" customHeight="1" x14ac:dyDescent="0.25">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5" customHeight="1" x14ac:dyDescent="0.25">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5" customHeight="1" x14ac:dyDescent="0.25">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5" customHeight="1" x14ac:dyDescent="0.25">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5" customHeight="1" x14ac:dyDescent="0.25">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5" customHeight="1" x14ac:dyDescent="0.25">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5" customHeight="1" x14ac:dyDescent="0.25">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5" customHeight="1" x14ac:dyDescent="0.25">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5" customHeight="1" x14ac:dyDescent="0.25">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5" customHeight="1" x14ac:dyDescent="0.25">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5" customHeight="1" x14ac:dyDescent="0.25">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5" customHeight="1" x14ac:dyDescent="0.25">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5" customHeight="1" x14ac:dyDescent="0.25">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5" customHeight="1" x14ac:dyDescent="0.25">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5" customHeight="1" x14ac:dyDescent="0.25">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5" customHeight="1" x14ac:dyDescent="0.25">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5" customHeight="1" x14ac:dyDescent="0.25">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5" customHeight="1" x14ac:dyDescent="0.25">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5" customHeight="1" x14ac:dyDescent="0.25">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5" customHeight="1" x14ac:dyDescent="0.25">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5" customHeight="1" x14ac:dyDescent="0.25">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5" customHeight="1" x14ac:dyDescent="0.25">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5" customHeight="1" x14ac:dyDescent="0.25">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5" customHeight="1" x14ac:dyDescent="0.25">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5" customHeight="1" x14ac:dyDescent="0.25">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5" customHeight="1" x14ac:dyDescent="0.25">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5" customHeight="1" x14ac:dyDescent="0.25">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5" customHeight="1" x14ac:dyDescent="0.25">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5" customHeight="1" x14ac:dyDescent="0.25">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5" customHeight="1" x14ac:dyDescent="0.25">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5" customHeight="1" x14ac:dyDescent="0.25">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5" customHeight="1" x14ac:dyDescent="0.25">
      <c r="A55" s="208" t="s">
        <v>362</v>
      </c>
      <c r="B55" s="207" t="s">
        <v>100</v>
      </c>
      <c r="C55" s="222"/>
      <c r="D55" s="222"/>
      <c r="E55" s="222"/>
      <c r="F55" s="222"/>
      <c r="G55" s="220">
        <f>IFERROR(ROUND(G54/H54*100, 2),)</f>
        <v>0</v>
      </c>
      <c r="H55" s="222"/>
      <c r="I55" s="222"/>
      <c r="J55" s="215"/>
      <c r="K55" s="215"/>
      <c r="L55" s="250"/>
      <c r="M55" s="251"/>
      <c r="N55" s="215"/>
    </row>
    <row r="56" spans="1:17" ht="31.95" customHeight="1" x14ac:dyDescent="0.25">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5" customHeight="1" x14ac:dyDescent="0.2">
      <c r="A57" s="58" t="s">
        <v>364</v>
      </c>
      <c r="B57" s="58" t="s">
        <v>102</v>
      </c>
      <c r="C57" s="222"/>
      <c r="D57" s="222"/>
      <c r="E57" s="222"/>
      <c r="F57" s="222"/>
      <c r="G57" s="213"/>
      <c r="H57" s="222"/>
      <c r="I57" s="222"/>
      <c r="J57" s="215"/>
      <c r="K57" s="215"/>
      <c r="L57" s="250"/>
      <c r="M57" s="251"/>
      <c r="N57" s="215"/>
    </row>
    <row r="58" spans="1:17" s="44" customFormat="1" ht="31.95" customHeight="1" x14ac:dyDescent="0.2">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5" customHeight="1" x14ac:dyDescent="0.2">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5" customHeight="1" x14ac:dyDescent="0.25">
      <c r="A60" s="228"/>
      <c r="B60" s="61"/>
      <c r="C60" s="229"/>
      <c r="D60" s="229"/>
      <c r="E60" s="229"/>
      <c r="F60" s="229"/>
      <c r="G60" s="230"/>
      <c r="H60" s="229"/>
      <c r="I60" s="229"/>
      <c r="J60" s="62"/>
      <c r="K60" s="62"/>
      <c r="L60" s="216"/>
      <c r="M60" s="62"/>
      <c r="N60" s="62"/>
    </row>
    <row r="61" spans="1:17" ht="15.6" customHeight="1" x14ac:dyDescent="0.25">
      <c r="B61" s="44" t="s">
        <v>105</v>
      </c>
    </row>
    <row r="62" spans="1:17" ht="18.600000000000001" customHeight="1" x14ac:dyDescent="0.25">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x14ac:dyDescent="0.25">
      <c r="B63" s="63" t="str">
        <f>IF(AND(G57&gt;0,F46&gt;0),"Bendrosios išlaidos, išskyrus viešinimo išlaidas, nėra tinkamos finansuoti","-")</f>
        <v>-</v>
      </c>
    </row>
    <row r="64" spans="1:17" ht="16.2" customHeight="1" x14ac:dyDescent="0.25">
      <c r="B64" s="63" t="str">
        <f>IF(AND(F35&gt;0,F47&gt;0),"Bendrosios išlaidos, išskyrus viešinimo išlaidas, nėra tinkamos finansuoti","-")</f>
        <v>-</v>
      </c>
    </row>
    <row r="65" spans="1:2" ht="15" customHeight="1" x14ac:dyDescent="0.25">
      <c r="B65" s="63" t="str">
        <f t="shared" ref="B65:B66" si="15">IF(AND(F36&gt;0,F48&gt;0),"Bendrosios išlaidos, išskyrus viešinimo išlaidas, nėra tinkamos finansuoti","-")</f>
        <v>-</v>
      </c>
    </row>
    <row r="66" spans="1:2" ht="15.6" customHeight="1" x14ac:dyDescent="0.25">
      <c r="B66" s="63" t="str">
        <f t="shared" si="15"/>
        <v>-</v>
      </c>
    </row>
    <row r="67" spans="1:2" ht="15.6" customHeight="1" x14ac:dyDescent="0.25">
      <c r="B67" s="63" t="str">
        <f>IF(G57&lt;=G56,"-","Per didelis prašomas netiesioginių išlaidų proc.")</f>
        <v>-</v>
      </c>
    </row>
    <row r="68" spans="1:2" ht="16.2" customHeight="1" x14ac:dyDescent="0.25">
      <c r="B68" s="63"/>
    </row>
    <row r="69" spans="1:2" ht="16.2" customHeight="1" x14ac:dyDescent="0.25">
      <c r="A69" s="45" t="s">
        <v>156</v>
      </c>
    </row>
    <row r="70" spans="1:2" ht="16.95" customHeight="1" x14ac:dyDescent="0.25">
      <c r="A70" s="45" t="s">
        <v>159</v>
      </c>
    </row>
    <row r="71" spans="1:2" ht="15" customHeight="1" x14ac:dyDescent="0.25">
      <c r="A71" s="45" t="s">
        <v>157</v>
      </c>
    </row>
    <row r="72" spans="1:2" ht="16.95" customHeight="1" x14ac:dyDescent="0.25">
      <c r="A72" s="45" t="s">
        <v>158</v>
      </c>
    </row>
    <row r="73" spans="1:2" ht="16.2" customHeight="1" x14ac:dyDescent="0.25">
      <c r="A73" s="64" t="s">
        <v>160</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K7" sqref="K7"/>
    </sheetView>
  </sheetViews>
  <sheetFormatPr defaultColWidth="8.69921875" defaultRowHeight="13.8" x14ac:dyDescent="0.25"/>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x14ac:dyDescent="0.25">
      <c r="A1" s="461"/>
      <c r="B1" s="461"/>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row>
    <row r="2" spans="1:28" s="65" customFormat="1" ht="16.2"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3">
      <c r="A3" s="25" t="s">
        <v>367</v>
      </c>
      <c r="B3" s="462" t="s">
        <v>512</v>
      </c>
      <c r="C3" s="462"/>
      <c r="D3" s="462"/>
      <c r="E3" s="463">
        <f>'6l_FP'!F59</f>
        <v>0</v>
      </c>
      <c r="F3" s="463"/>
      <c r="G3" s="391" t="s">
        <v>27</v>
      </c>
      <c r="H3" s="459"/>
      <c r="I3" s="459"/>
      <c r="J3" s="460"/>
      <c r="K3" s="26"/>
      <c r="L3" s="26"/>
      <c r="M3" s="26"/>
      <c r="N3" s="26"/>
      <c r="O3" s="26"/>
      <c r="P3" s="26"/>
      <c r="Q3" s="26"/>
      <c r="R3" s="26"/>
      <c r="S3" s="26"/>
      <c r="T3" s="26"/>
      <c r="U3" s="26"/>
      <c r="V3" s="26"/>
      <c r="W3" s="26"/>
      <c r="X3" s="26"/>
      <c r="Y3" s="26"/>
      <c r="Z3" s="26"/>
      <c r="AA3" s="26"/>
    </row>
    <row r="4" spans="1:28" ht="24" customHeight="1" x14ac:dyDescent="0.3">
      <c r="A4" s="25" t="s">
        <v>368</v>
      </c>
      <c r="B4" s="464" t="s">
        <v>30</v>
      </c>
      <c r="C4" s="465"/>
      <c r="D4" s="466"/>
      <c r="E4" s="467">
        <f>+'6l_FP'!I5</f>
        <v>65</v>
      </c>
      <c r="F4" s="426"/>
      <c r="G4" s="426"/>
      <c r="H4" s="426"/>
      <c r="I4" s="426"/>
      <c r="J4" s="427"/>
      <c r="K4" s="30"/>
      <c r="L4" s="30"/>
      <c r="M4" s="30"/>
      <c r="N4" s="30"/>
      <c r="O4" s="30"/>
      <c r="P4" s="30"/>
      <c r="Q4" s="30"/>
      <c r="R4" s="30"/>
      <c r="S4" s="30"/>
      <c r="T4" s="30"/>
      <c r="U4" s="30"/>
      <c r="V4" s="30"/>
      <c r="W4" s="30"/>
      <c r="X4" s="30"/>
      <c r="Y4" s="30"/>
      <c r="Z4" s="30"/>
      <c r="AA4" s="30"/>
    </row>
    <row r="5" spans="1:28" ht="40.5" customHeight="1" x14ac:dyDescent="0.3">
      <c r="A5" s="25" t="s">
        <v>395</v>
      </c>
      <c r="B5" s="345" t="s">
        <v>31</v>
      </c>
      <c r="C5" s="346"/>
      <c r="D5" s="347"/>
      <c r="E5" s="457">
        <f>'6l_FP'!I59</f>
        <v>0</v>
      </c>
      <c r="F5" s="458"/>
      <c r="G5" s="391" t="s">
        <v>231</v>
      </c>
      <c r="H5" s="459"/>
      <c r="I5" s="459"/>
      <c r="J5" s="460"/>
      <c r="K5" s="30"/>
      <c r="L5" s="30"/>
      <c r="M5" s="30"/>
      <c r="N5" s="30"/>
      <c r="O5" s="30"/>
      <c r="P5" s="30"/>
      <c r="Q5" s="30"/>
      <c r="R5" s="30"/>
      <c r="S5" s="30"/>
      <c r="T5" s="30"/>
      <c r="U5" s="30"/>
      <c r="V5" s="30"/>
      <c r="W5" s="30"/>
      <c r="X5" s="30"/>
      <c r="Y5" s="30"/>
      <c r="Z5" s="30"/>
      <c r="AA5" s="30"/>
    </row>
    <row r="6" spans="1:28" ht="41.25" customHeight="1" x14ac:dyDescent="0.3">
      <c r="A6" s="451" t="s">
        <v>396</v>
      </c>
      <c r="B6" s="452" t="s">
        <v>33</v>
      </c>
      <c r="C6" s="452"/>
      <c r="D6" s="452"/>
      <c r="E6" s="68" t="s">
        <v>43</v>
      </c>
      <c r="F6" s="453" t="s">
        <v>34</v>
      </c>
      <c r="G6" s="453"/>
      <c r="H6" s="453"/>
      <c r="I6" s="453"/>
      <c r="J6" s="69" t="s">
        <v>35</v>
      </c>
      <c r="K6" s="282" t="s">
        <v>685</v>
      </c>
      <c r="L6" s="111"/>
      <c r="M6" s="30"/>
      <c r="N6" s="30"/>
      <c r="O6" s="30"/>
      <c r="P6" s="30"/>
      <c r="Q6" s="30"/>
      <c r="R6" s="30"/>
      <c r="S6" s="30"/>
      <c r="T6" s="30"/>
      <c r="U6" s="30"/>
      <c r="V6" s="30"/>
      <c r="W6" s="30"/>
      <c r="X6" s="30"/>
      <c r="Y6" s="30"/>
      <c r="Z6" s="30"/>
      <c r="AA6" s="30"/>
    </row>
    <row r="7" spans="1:28" ht="30" customHeight="1" x14ac:dyDescent="0.3">
      <c r="A7" s="451"/>
      <c r="B7" s="452"/>
      <c r="C7" s="452"/>
      <c r="D7" s="452"/>
      <c r="E7" s="4"/>
      <c r="F7" s="342" t="s">
        <v>36</v>
      </c>
      <c r="G7" s="343"/>
      <c r="H7" s="343"/>
      <c r="I7" s="344"/>
      <c r="J7" s="6"/>
      <c r="K7" s="191"/>
      <c r="L7" s="124"/>
      <c r="M7" s="26"/>
      <c r="N7" s="26"/>
      <c r="O7" s="26"/>
      <c r="P7" s="26"/>
      <c r="Q7" s="26"/>
      <c r="R7" s="26"/>
      <c r="S7" s="26"/>
      <c r="T7" s="26"/>
      <c r="U7" s="26"/>
      <c r="V7" s="26"/>
      <c r="W7" s="26"/>
      <c r="X7" s="26"/>
      <c r="Y7" s="26"/>
      <c r="Z7" s="26"/>
      <c r="AA7" s="26"/>
    </row>
    <row r="8" spans="1:28" ht="30" customHeight="1" x14ac:dyDescent="0.3">
      <c r="A8" s="451"/>
      <c r="B8" s="452"/>
      <c r="C8" s="452"/>
      <c r="D8" s="452"/>
      <c r="E8" s="4"/>
      <c r="F8" s="342" t="s">
        <v>37</v>
      </c>
      <c r="G8" s="343"/>
      <c r="H8" s="343"/>
      <c r="I8" s="344"/>
      <c r="J8" s="6"/>
      <c r="K8" s="191"/>
      <c r="L8" s="26"/>
      <c r="M8" s="26"/>
      <c r="N8" s="26"/>
      <c r="O8" s="26"/>
      <c r="P8" s="26"/>
      <c r="Q8" s="26"/>
      <c r="R8" s="26"/>
      <c r="S8" s="26"/>
      <c r="T8" s="26"/>
      <c r="U8" s="26"/>
      <c r="V8" s="26"/>
      <c r="W8" s="26"/>
      <c r="X8" s="26"/>
      <c r="Y8" s="26"/>
      <c r="Z8" s="26"/>
      <c r="AA8" s="26"/>
    </row>
    <row r="9" spans="1:28" ht="23.25" customHeight="1" x14ac:dyDescent="0.3">
      <c r="A9" s="451"/>
      <c r="B9" s="452"/>
      <c r="C9" s="452"/>
      <c r="D9" s="452"/>
      <c r="E9" s="4"/>
      <c r="F9" s="342" t="s">
        <v>38</v>
      </c>
      <c r="G9" s="343"/>
      <c r="H9" s="343"/>
      <c r="I9" s="344"/>
      <c r="J9" s="6"/>
      <c r="K9" s="191"/>
      <c r="L9" s="26"/>
      <c r="M9" s="26"/>
      <c r="N9" s="26"/>
      <c r="O9" s="26"/>
      <c r="P9" s="26"/>
      <c r="Q9" s="26"/>
      <c r="R9" s="26"/>
      <c r="S9" s="26"/>
      <c r="T9" s="26"/>
      <c r="U9" s="26"/>
      <c r="V9" s="26"/>
      <c r="W9" s="26"/>
      <c r="X9" s="26"/>
      <c r="Y9" s="26"/>
      <c r="Z9" s="26"/>
      <c r="AA9" s="26"/>
    </row>
    <row r="10" spans="1:28" ht="30" customHeight="1" x14ac:dyDescent="0.3">
      <c r="A10" s="451"/>
      <c r="B10" s="452"/>
      <c r="C10" s="452"/>
      <c r="D10" s="452"/>
      <c r="E10" s="4"/>
      <c r="F10" s="342" t="s">
        <v>39</v>
      </c>
      <c r="G10" s="343"/>
      <c r="H10" s="343"/>
      <c r="I10" s="344"/>
      <c r="J10" s="70">
        <f>'6l_FP'!I52-J12</f>
        <v>0</v>
      </c>
      <c r="K10" s="191"/>
      <c r="L10" s="26"/>
      <c r="M10" s="26"/>
      <c r="N10" s="26"/>
      <c r="O10" s="26"/>
      <c r="P10" s="26"/>
      <c r="Q10" s="26"/>
      <c r="R10" s="26"/>
      <c r="S10" s="26"/>
      <c r="T10" s="26"/>
      <c r="U10" s="26"/>
      <c r="V10" s="26"/>
      <c r="W10" s="26"/>
      <c r="X10" s="26"/>
      <c r="Y10" s="26"/>
      <c r="Z10" s="26"/>
      <c r="AA10" s="26"/>
    </row>
    <row r="11" spans="1:28" ht="30" customHeight="1" x14ac:dyDescent="0.3">
      <c r="A11" s="451"/>
      <c r="B11" s="452"/>
      <c r="C11" s="452"/>
      <c r="D11" s="452"/>
      <c r="E11" s="4"/>
      <c r="F11" s="342" t="s">
        <v>40</v>
      </c>
      <c r="G11" s="343"/>
      <c r="H11" s="343"/>
      <c r="I11" s="344"/>
      <c r="J11" s="70">
        <f>'6l_FP'!I53</f>
        <v>0</v>
      </c>
      <c r="K11" s="191"/>
      <c r="L11" s="30"/>
      <c r="M11" s="30"/>
      <c r="N11" s="30"/>
      <c r="O11" s="30"/>
      <c r="P11" s="30"/>
      <c r="Q11" s="30"/>
      <c r="R11" s="30"/>
      <c r="S11" s="30"/>
      <c r="T11" s="30"/>
      <c r="U11" s="30"/>
      <c r="V11" s="30"/>
      <c r="W11" s="30"/>
      <c r="X11" s="30"/>
      <c r="Y11" s="30"/>
      <c r="Z11" s="30"/>
      <c r="AA11" s="30"/>
    </row>
    <row r="12" spans="1:28" ht="30" customHeight="1" x14ac:dyDescent="0.3">
      <c r="A12" s="451"/>
      <c r="B12" s="452"/>
      <c r="C12" s="452"/>
      <c r="D12" s="452"/>
      <c r="E12" s="4"/>
      <c r="F12" s="342" t="s">
        <v>41</v>
      </c>
      <c r="G12" s="343"/>
      <c r="H12" s="343"/>
      <c r="I12" s="344"/>
      <c r="J12" s="6"/>
      <c r="K12" s="191"/>
      <c r="L12" s="30"/>
      <c r="M12" s="30"/>
      <c r="N12" s="30"/>
      <c r="O12" s="30"/>
      <c r="P12" s="30"/>
      <c r="Q12" s="30"/>
      <c r="R12" s="30"/>
      <c r="S12" s="30"/>
      <c r="T12" s="30"/>
      <c r="U12" s="30"/>
      <c r="V12" s="30"/>
      <c r="W12" s="30"/>
      <c r="X12" s="30"/>
      <c r="Y12" s="30"/>
      <c r="Z12" s="30"/>
      <c r="AA12" s="30"/>
    </row>
    <row r="13" spans="1:28" ht="30" customHeight="1" x14ac:dyDescent="0.3">
      <c r="A13" s="451"/>
      <c r="B13" s="452"/>
      <c r="C13" s="452"/>
      <c r="D13" s="452"/>
      <c r="E13" s="4"/>
      <c r="F13" s="342" t="s">
        <v>42</v>
      </c>
      <c r="G13" s="343"/>
      <c r="H13" s="343"/>
      <c r="I13" s="344"/>
      <c r="J13" s="6"/>
      <c r="K13" s="191"/>
      <c r="L13" s="26"/>
      <c r="M13" s="26"/>
      <c r="N13" s="26"/>
      <c r="O13" s="26"/>
      <c r="P13" s="26"/>
      <c r="Q13" s="26"/>
      <c r="R13" s="26"/>
      <c r="S13" s="26"/>
      <c r="T13" s="26"/>
      <c r="U13" s="26"/>
      <c r="V13" s="26"/>
      <c r="W13" s="26"/>
      <c r="X13" s="26"/>
      <c r="Y13" s="26"/>
      <c r="Z13" s="26"/>
      <c r="AA13" s="26"/>
    </row>
    <row r="14" spans="1:28" ht="35.25" customHeight="1" x14ac:dyDescent="0.3">
      <c r="A14" s="451"/>
      <c r="B14" s="452"/>
      <c r="C14" s="452"/>
      <c r="D14" s="452"/>
      <c r="E14" s="4"/>
      <c r="F14" s="342" t="s">
        <v>557</v>
      </c>
      <c r="G14" s="343"/>
      <c r="H14" s="343"/>
      <c r="I14" s="344"/>
      <c r="J14" s="6"/>
      <c r="K14" s="191"/>
      <c r="L14" s="30"/>
      <c r="M14" s="30"/>
      <c r="N14" s="30"/>
      <c r="O14" s="30"/>
      <c r="P14" s="30"/>
      <c r="Q14" s="30"/>
      <c r="R14" s="30"/>
      <c r="S14" s="30"/>
      <c r="T14" s="30"/>
      <c r="U14" s="30"/>
      <c r="V14" s="30"/>
      <c r="W14" s="30"/>
      <c r="X14" s="30"/>
      <c r="Y14" s="30"/>
      <c r="Z14" s="30"/>
      <c r="AA14" s="30"/>
    </row>
    <row r="15" spans="1:28" ht="36" customHeight="1" x14ac:dyDescent="0.3">
      <c r="A15" s="451"/>
      <c r="B15" s="452"/>
      <c r="C15" s="452"/>
      <c r="D15" s="452"/>
      <c r="E15" s="4"/>
      <c r="F15" s="342" t="s">
        <v>558</v>
      </c>
      <c r="G15" s="343"/>
      <c r="H15" s="343"/>
      <c r="I15" s="344"/>
      <c r="J15" s="6"/>
      <c r="K15" s="191"/>
      <c r="L15" s="26"/>
      <c r="M15" s="26"/>
      <c r="N15" s="26"/>
      <c r="O15" s="26"/>
      <c r="P15" s="26"/>
      <c r="Q15" s="26"/>
      <c r="R15" s="26"/>
      <c r="S15" s="26"/>
      <c r="T15" s="26"/>
      <c r="U15" s="26"/>
      <c r="V15" s="26"/>
      <c r="W15" s="26"/>
      <c r="X15" s="26"/>
      <c r="Y15" s="26"/>
      <c r="Z15" s="26"/>
      <c r="AA15" s="26"/>
    </row>
    <row r="16" spans="1:28" ht="15.6" customHeight="1" x14ac:dyDescent="0.3">
      <c r="A16" s="451"/>
      <c r="B16" s="452"/>
      <c r="C16" s="452"/>
      <c r="D16" s="452"/>
      <c r="E16" s="454" t="s">
        <v>44</v>
      </c>
      <c r="F16" s="455"/>
      <c r="G16" s="455"/>
      <c r="H16" s="455"/>
      <c r="I16" s="456">
        <f>SUM(J7:J15)</f>
        <v>0</v>
      </c>
      <c r="J16" s="456"/>
      <c r="K16" s="30"/>
      <c r="L16" s="30"/>
      <c r="M16" s="30"/>
      <c r="N16" s="30"/>
      <c r="O16" s="30"/>
      <c r="P16" s="30"/>
      <c r="Q16" s="30"/>
      <c r="R16" s="30"/>
      <c r="S16" s="30"/>
      <c r="T16" s="30"/>
      <c r="U16" s="30"/>
      <c r="V16" s="30"/>
      <c r="W16" s="30"/>
      <c r="X16" s="30"/>
      <c r="Y16" s="30"/>
      <c r="Z16" s="30"/>
      <c r="AA16" s="30"/>
    </row>
    <row r="17" spans="1:27" ht="19.5" customHeight="1" x14ac:dyDescent="0.3">
      <c r="A17" s="25" t="s">
        <v>397</v>
      </c>
      <c r="B17" s="345" t="s">
        <v>141</v>
      </c>
      <c r="C17" s="346"/>
      <c r="D17" s="347"/>
      <c r="E17" s="448"/>
      <c r="F17" s="449"/>
      <c r="G17" s="449"/>
      <c r="H17" s="449"/>
      <c r="I17" s="449"/>
      <c r="J17" s="450"/>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zoomScaleNormal="100" workbookViewId="0">
      <selection activeCell="G36" sqref="G36:H36"/>
    </sheetView>
  </sheetViews>
  <sheetFormatPr defaultColWidth="12.59765625" defaultRowHeight="15.6" x14ac:dyDescent="0.3"/>
  <cols>
    <col min="1" max="1" width="5.69921875" style="1" customWidth="1"/>
    <col min="2" max="2" width="10.19921875" style="1" customWidth="1"/>
    <col min="3" max="3" width="32.3984375" style="1" customWidth="1"/>
    <col min="4" max="4" width="33.0976562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x14ac:dyDescent="0.3">
      <c r="A2" s="283" t="s">
        <v>318</v>
      </c>
      <c r="B2" s="71" t="s">
        <v>143</v>
      </c>
      <c r="C2" s="2"/>
      <c r="D2" s="2"/>
      <c r="E2" s="2"/>
      <c r="F2" s="2"/>
      <c r="G2" s="2"/>
    </row>
    <row r="3" spans="1:8" x14ac:dyDescent="0.3">
      <c r="A3" s="283"/>
      <c r="B3" s="3"/>
      <c r="C3" s="2"/>
      <c r="D3" s="2"/>
      <c r="E3" s="2"/>
      <c r="F3" s="2"/>
      <c r="G3" s="2"/>
    </row>
    <row r="4" spans="1:8" ht="139.5" customHeight="1" x14ac:dyDescent="0.3">
      <c r="A4" s="67"/>
      <c r="B4" s="284" t="s">
        <v>112</v>
      </c>
      <c r="C4" s="284" t="s">
        <v>113</v>
      </c>
      <c r="D4" s="284" t="s">
        <v>545</v>
      </c>
      <c r="E4" s="284" t="s">
        <v>114</v>
      </c>
      <c r="F4" s="284" t="s">
        <v>43</v>
      </c>
      <c r="G4" s="284" t="s">
        <v>115</v>
      </c>
      <c r="H4" s="107" t="s">
        <v>573</v>
      </c>
    </row>
    <row r="5" spans="1:8" x14ac:dyDescent="0.3">
      <c r="A5" s="67" t="s">
        <v>182</v>
      </c>
      <c r="B5" s="483" t="s">
        <v>134</v>
      </c>
      <c r="C5" s="483"/>
      <c r="D5" s="483"/>
      <c r="E5" s="483"/>
      <c r="F5" s="483"/>
      <c r="G5" s="483"/>
      <c r="H5" s="72"/>
    </row>
    <row r="6" spans="1:8" ht="75" customHeight="1" x14ac:dyDescent="0.3">
      <c r="A6" s="285" t="s">
        <v>398</v>
      </c>
      <c r="B6" s="239" t="s">
        <v>116</v>
      </c>
      <c r="C6" s="286" t="s">
        <v>121</v>
      </c>
      <c r="D6" s="286" t="s">
        <v>128</v>
      </c>
      <c r="E6" s="239" t="s">
        <v>130</v>
      </c>
      <c r="F6" s="287"/>
      <c r="G6" s="7"/>
      <c r="H6" s="72"/>
    </row>
    <row r="7" spans="1:8" ht="78" customHeight="1" x14ac:dyDescent="0.3">
      <c r="A7" s="285" t="s">
        <v>399</v>
      </c>
      <c r="B7" s="239" t="s">
        <v>116</v>
      </c>
      <c r="C7" s="286" t="s">
        <v>121</v>
      </c>
      <c r="D7" s="286" t="s">
        <v>129</v>
      </c>
      <c r="E7" s="239" t="s">
        <v>130</v>
      </c>
      <c r="F7" s="287"/>
      <c r="G7" s="7"/>
      <c r="H7" s="72"/>
    </row>
    <row r="8" spans="1:8" ht="120" customHeight="1" x14ac:dyDescent="0.3">
      <c r="A8" s="285" t="s">
        <v>400</v>
      </c>
      <c r="B8" s="288" t="s">
        <v>117</v>
      </c>
      <c r="C8" s="286" t="s">
        <v>536</v>
      </c>
      <c r="D8" s="286" t="s">
        <v>973</v>
      </c>
      <c r="E8" s="288" t="s">
        <v>131</v>
      </c>
      <c r="F8" s="287"/>
      <c r="G8" s="289">
        <f>G9</f>
        <v>0</v>
      </c>
      <c r="H8" s="108"/>
    </row>
    <row r="9" spans="1:8" ht="45.6" customHeight="1" x14ac:dyDescent="0.3">
      <c r="A9" s="285"/>
      <c r="B9" s="288" t="s">
        <v>537</v>
      </c>
      <c r="C9" s="286" t="s">
        <v>566</v>
      </c>
      <c r="D9" s="374" t="s">
        <v>571</v>
      </c>
      <c r="E9" s="288"/>
      <c r="F9" s="485"/>
      <c r="G9" s="289">
        <f>SUM(G10:G12)</f>
        <v>0</v>
      </c>
      <c r="H9" s="109" t="str">
        <f>IF(G9=G13,"Gerai","Klaida, R.37.1 suma nesutampa su R.37.2 suma. Tikslinti R.37.1.1-R.37.1.1.3 arba R.37.2.1-R.37.2.3 stulpelius")</f>
        <v>Gerai</v>
      </c>
    </row>
    <row r="10" spans="1:8" ht="18" customHeight="1" x14ac:dyDescent="0.3">
      <c r="A10" s="285"/>
      <c r="B10" s="288" t="s">
        <v>563</v>
      </c>
      <c r="C10" s="286" t="s">
        <v>538</v>
      </c>
      <c r="D10" s="374"/>
      <c r="E10" s="288" t="s">
        <v>131</v>
      </c>
      <c r="F10" s="485"/>
      <c r="G10" s="290"/>
      <c r="H10" s="72"/>
    </row>
    <row r="11" spans="1:8" ht="18" customHeight="1" x14ac:dyDescent="0.3">
      <c r="A11" s="285"/>
      <c r="B11" s="288" t="s">
        <v>564</v>
      </c>
      <c r="C11" s="286" t="s">
        <v>540</v>
      </c>
      <c r="D11" s="374"/>
      <c r="E11" s="288" t="s">
        <v>131</v>
      </c>
      <c r="F11" s="485"/>
      <c r="G11" s="290"/>
      <c r="H11" s="72"/>
    </row>
    <row r="12" spans="1:8" ht="31.5" customHeight="1" x14ac:dyDescent="0.3">
      <c r="A12" s="285"/>
      <c r="B12" s="288" t="s">
        <v>565</v>
      </c>
      <c r="C12" s="286" t="s">
        <v>541</v>
      </c>
      <c r="D12" s="374"/>
      <c r="E12" s="288" t="s">
        <v>131</v>
      </c>
      <c r="F12" s="485"/>
      <c r="G12" s="290"/>
      <c r="H12" s="72"/>
    </row>
    <row r="13" spans="1:8" ht="25.95" customHeight="1" x14ac:dyDescent="0.3">
      <c r="A13" s="285"/>
      <c r="B13" s="288" t="s">
        <v>539</v>
      </c>
      <c r="C13" s="286" t="s">
        <v>567</v>
      </c>
      <c r="D13" s="374" t="s">
        <v>572</v>
      </c>
      <c r="E13" s="288"/>
      <c r="F13" s="485"/>
      <c r="G13" s="289">
        <f>G14+G15+G16+L19</f>
        <v>0</v>
      </c>
      <c r="H13" s="109" t="str">
        <f>IF(G9=G13,"Gerai","Klaida, R.37.2 suma nesutampa su R.37.1 suma. Tikslinti R.37.1.1-R.37.1.1.3 arba R.37.2.1-R.37.2.3 stulpelius")</f>
        <v>Gerai</v>
      </c>
    </row>
    <row r="14" spans="1:8" ht="32.25" customHeight="1" x14ac:dyDescent="0.3">
      <c r="A14" s="285"/>
      <c r="B14" s="288" t="s">
        <v>568</v>
      </c>
      <c r="C14" s="286" t="s">
        <v>543</v>
      </c>
      <c r="D14" s="374"/>
      <c r="E14" s="288" t="s">
        <v>131</v>
      </c>
      <c r="F14" s="485"/>
      <c r="G14" s="290"/>
      <c r="H14" s="72"/>
    </row>
    <row r="15" spans="1:8" ht="32.25" customHeight="1" x14ac:dyDescent="0.3">
      <c r="A15" s="285"/>
      <c r="B15" s="288" t="s">
        <v>569</v>
      </c>
      <c r="C15" s="286" t="s">
        <v>544</v>
      </c>
      <c r="D15" s="374"/>
      <c r="E15" s="288" t="s">
        <v>131</v>
      </c>
      <c r="F15" s="485"/>
      <c r="G15" s="290"/>
      <c r="H15" s="72"/>
    </row>
    <row r="16" spans="1:8" ht="35.25" customHeight="1" x14ac:dyDescent="0.3">
      <c r="A16" s="285"/>
      <c r="B16" s="288" t="s">
        <v>570</v>
      </c>
      <c r="C16" s="286" t="s">
        <v>542</v>
      </c>
      <c r="D16" s="374"/>
      <c r="E16" s="288" t="s">
        <v>131</v>
      </c>
      <c r="F16" s="485"/>
      <c r="G16" s="290"/>
      <c r="H16" s="72"/>
    </row>
    <row r="17" spans="1:14" ht="74.25" customHeight="1" x14ac:dyDescent="0.3">
      <c r="A17" s="285" t="s">
        <v>401</v>
      </c>
      <c r="B17" s="288" t="s">
        <v>118</v>
      </c>
      <c r="C17" s="286" t="s">
        <v>122</v>
      </c>
      <c r="D17" s="286" t="s">
        <v>152</v>
      </c>
      <c r="E17" s="288" t="s">
        <v>130</v>
      </c>
      <c r="F17" s="287"/>
      <c r="G17" s="290"/>
    </row>
    <row r="18" spans="1:14" ht="67.5" customHeight="1" x14ac:dyDescent="0.3">
      <c r="A18" s="285" t="s">
        <v>402</v>
      </c>
      <c r="B18" s="288" t="s">
        <v>118</v>
      </c>
      <c r="C18" s="286" t="s">
        <v>122</v>
      </c>
      <c r="D18" s="286" t="s">
        <v>153</v>
      </c>
      <c r="E18" s="288" t="s">
        <v>130</v>
      </c>
      <c r="F18" s="287"/>
      <c r="G18" s="290"/>
    </row>
    <row r="19" spans="1:14" ht="79.5" customHeight="1" x14ac:dyDescent="0.3">
      <c r="A19" s="285" t="s">
        <v>403</v>
      </c>
      <c r="B19" s="288" t="s">
        <v>119</v>
      </c>
      <c r="C19" s="286" t="s">
        <v>123</v>
      </c>
      <c r="D19" s="286" t="s">
        <v>132</v>
      </c>
      <c r="E19" s="239" t="s">
        <v>133</v>
      </c>
      <c r="F19" s="287"/>
      <c r="G19" s="290"/>
    </row>
    <row r="20" spans="1:14" ht="60.75" customHeight="1" x14ac:dyDescent="0.3">
      <c r="A20" s="285" t="s">
        <v>404</v>
      </c>
      <c r="B20" s="288" t="s">
        <v>120</v>
      </c>
      <c r="C20" s="286" t="s">
        <v>124</v>
      </c>
      <c r="D20" s="286" t="s">
        <v>132</v>
      </c>
      <c r="E20" s="288" t="s">
        <v>130</v>
      </c>
      <c r="F20" s="287"/>
      <c r="G20" s="290"/>
    </row>
    <row r="21" spans="1:14" ht="27.6" customHeight="1" x14ac:dyDescent="0.3">
      <c r="A21" s="67" t="s">
        <v>183</v>
      </c>
      <c r="B21" s="484" t="s">
        <v>135</v>
      </c>
      <c r="C21" s="484"/>
      <c r="D21" s="484"/>
      <c r="E21" s="484"/>
      <c r="F21" s="484"/>
      <c r="G21" s="484"/>
    </row>
    <row r="22" spans="1:14" x14ac:dyDescent="0.3">
      <c r="A22" s="67" t="s">
        <v>405</v>
      </c>
      <c r="B22" s="291" t="s">
        <v>136</v>
      </c>
      <c r="C22" s="292"/>
      <c r="D22" s="292"/>
      <c r="E22" s="292"/>
      <c r="F22" s="287"/>
      <c r="G22" s="290"/>
    </row>
    <row r="23" spans="1:14" x14ac:dyDescent="0.3">
      <c r="A23" s="67" t="s">
        <v>406</v>
      </c>
      <c r="B23" s="291" t="s">
        <v>137</v>
      </c>
      <c r="C23" s="292"/>
      <c r="D23" s="292"/>
      <c r="E23" s="292"/>
      <c r="F23" s="287"/>
      <c r="G23" s="290"/>
    </row>
    <row r="24" spans="1:14" x14ac:dyDescent="0.3">
      <c r="A24" s="67" t="s">
        <v>407</v>
      </c>
      <c r="B24" s="291" t="s">
        <v>69</v>
      </c>
      <c r="C24" s="292"/>
      <c r="D24" s="292"/>
      <c r="E24" s="292"/>
      <c r="F24" s="287"/>
      <c r="G24" s="290"/>
      <c r="H24" s="125"/>
    </row>
    <row r="25" spans="1:14" ht="83.4" x14ac:dyDescent="0.3">
      <c r="A25" s="293" t="s">
        <v>408</v>
      </c>
      <c r="B25" s="294"/>
      <c r="C25" s="295" t="s">
        <v>634</v>
      </c>
      <c r="D25" s="296" t="s">
        <v>635</v>
      </c>
      <c r="E25" s="297" t="s">
        <v>131</v>
      </c>
      <c r="F25" s="287"/>
      <c r="G25" s="290"/>
      <c r="H25" s="477"/>
      <c r="I25" s="478"/>
      <c r="J25" s="478"/>
      <c r="K25" s="478"/>
      <c r="L25" s="478"/>
      <c r="M25" s="478"/>
      <c r="N25" s="478"/>
    </row>
    <row r="26" spans="1:14" ht="28.2" x14ac:dyDescent="0.3">
      <c r="A26" s="293" t="s">
        <v>646</v>
      </c>
      <c r="B26" s="294"/>
      <c r="C26" s="295" t="s">
        <v>636</v>
      </c>
      <c r="D26" s="296" t="s">
        <v>641</v>
      </c>
      <c r="E26" s="297" t="s">
        <v>130</v>
      </c>
      <c r="F26" s="287"/>
      <c r="G26" s="290"/>
      <c r="H26" s="477"/>
      <c r="I26" s="478"/>
      <c r="J26" s="478"/>
      <c r="K26" s="478"/>
      <c r="L26" s="478"/>
      <c r="M26" s="478"/>
      <c r="N26" s="478"/>
    </row>
    <row r="27" spans="1:14" ht="28.2" x14ac:dyDescent="0.3">
      <c r="A27" s="293" t="s">
        <v>647</v>
      </c>
      <c r="B27" s="294"/>
      <c r="C27" s="295" t="s">
        <v>637</v>
      </c>
      <c r="D27" s="296" t="s">
        <v>642</v>
      </c>
      <c r="E27" s="297" t="s">
        <v>130</v>
      </c>
      <c r="F27" s="287"/>
      <c r="G27" s="290"/>
      <c r="H27" s="477"/>
      <c r="I27" s="478"/>
      <c r="J27" s="478"/>
      <c r="K27" s="478"/>
      <c r="L27" s="478"/>
      <c r="M27" s="478"/>
      <c r="N27" s="478"/>
    </row>
    <row r="28" spans="1:14" ht="27.6" x14ac:dyDescent="0.3">
      <c r="A28" s="293" t="s">
        <v>648</v>
      </c>
      <c r="B28" s="294"/>
      <c r="C28" s="295" t="s">
        <v>638</v>
      </c>
      <c r="D28" s="296" t="s">
        <v>643</v>
      </c>
      <c r="E28" s="297" t="s">
        <v>130</v>
      </c>
      <c r="F28" s="287"/>
      <c r="G28" s="290"/>
      <c r="H28" s="477"/>
      <c r="I28" s="478"/>
      <c r="J28" s="478"/>
      <c r="K28" s="478"/>
      <c r="L28" s="478"/>
      <c r="M28" s="478"/>
      <c r="N28" s="478"/>
    </row>
    <row r="29" spans="1:14" x14ac:dyDescent="0.3">
      <c r="A29" s="293" t="s">
        <v>650</v>
      </c>
      <c r="B29" s="294"/>
      <c r="C29" s="295" t="s">
        <v>639</v>
      </c>
      <c r="D29" s="296" t="s">
        <v>644</v>
      </c>
      <c r="E29" s="297" t="s">
        <v>130</v>
      </c>
      <c r="F29" s="287"/>
      <c r="G29" s="290"/>
      <c r="H29" s="477"/>
      <c r="I29" s="478"/>
      <c r="J29" s="478"/>
      <c r="K29" s="478"/>
      <c r="L29" s="478"/>
      <c r="M29" s="478"/>
      <c r="N29" s="478"/>
    </row>
    <row r="30" spans="1:14" x14ac:dyDescent="0.3">
      <c r="A30" s="293" t="s">
        <v>649</v>
      </c>
      <c r="B30" s="294"/>
      <c r="C30" s="298" t="s">
        <v>640</v>
      </c>
      <c r="D30" s="298" t="s">
        <v>645</v>
      </c>
      <c r="E30" s="297" t="s">
        <v>130</v>
      </c>
      <c r="F30" s="287"/>
      <c r="G30" s="290"/>
      <c r="H30" s="477"/>
      <c r="I30" s="478"/>
      <c r="J30" s="478"/>
      <c r="K30" s="478"/>
      <c r="L30" s="478"/>
      <c r="M30" s="478"/>
      <c r="N30" s="478"/>
    </row>
    <row r="31" spans="1:14" x14ac:dyDescent="0.3">
      <c r="A31" s="67"/>
      <c r="B31" s="474" t="s">
        <v>514</v>
      </c>
      <c r="C31" s="475"/>
      <c r="D31" s="475"/>
      <c r="E31" s="475"/>
      <c r="F31" s="476"/>
      <c r="G31" s="474" t="s">
        <v>974</v>
      </c>
      <c r="H31" s="476"/>
    </row>
    <row r="32" spans="1:14" x14ac:dyDescent="0.3">
      <c r="A32" s="67"/>
      <c r="B32" s="299"/>
      <c r="C32" s="471" t="s">
        <v>533</v>
      </c>
      <c r="D32" s="472"/>
      <c r="E32" s="473"/>
      <c r="F32" s="287"/>
      <c r="G32" s="479"/>
      <c r="H32" s="480"/>
    </row>
    <row r="33" spans="1:8" x14ac:dyDescent="0.3">
      <c r="A33" s="67"/>
      <c r="B33" s="299"/>
      <c r="C33" s="471" t="s">
        <v>534</v>
      </c>
      <c r="D33" s="472"/>
      <c r="E33" s="473"/>
      <c r="F33" s="287"/>
      <c r="G33" s="479"/>
      <c r="H33" s="480"/>
    </row>
    <row r="34" spans="1:8" x14ac:dyDescent="0.3">
      <c r="A34" s="67"/>
      <c r="B34" s="299"/>
      <c r="C34" s="471" t="s">
        <v>535</v>
      </c>
      <c r="D34" s="472"/>
      <c r="E34" s="473"/>
      <c r="F34" s="287"/>
      <c r="G34" s="479"/>
      <c r="H34" s="480"/>
    </row>
    <row r="35" spans="1:8" ht="29.25" customHeight="1" x14ac:dyDescent="0.3">
      <c r="A35" s="2"/>
      <c r="B35" s="292" t="s">
        <v>516</v>
      </c>
      <c r="C35" s="468" t="s">
        <v>515</v>
      </c>
      <c r="D35" s="469"/>
      <c r="E35" s="470"/>
      <c r="F35" s="287"/>
      <c r="G35" s="481"/>
      <c r="H35" s="482"/>
    </row>
    <row r="36" spans="1:8" ht="43.5" customHeight="1" x14ac:dyDescent="0.3">
      <c r="A36" s="2"/>
      <c r="B36" s="292" t="s">
        <v>517</v>
      </c>
      <c r="C36" s="468" t="s">
        <v>518</v>
      </c>
      <c r="D36" s="469"/>
      <c r="E36" s="470"/>
      <c r="F36" s="287"/>
      <c r="G36" s="481"/>
      <c r="H36" s="482"/>
    </row>
    <row r="37" spans="1:8" ht="29.25" customHeight="1" x14ac:dyDescent="0.3">
      <c r="A37" s="2"/>
      <c r="B37" s="292" t="s">
        <v>519</v>
      </c>
      <c r="C37" s="468" t="s">
        <v>520</v>
      </c>
      <c r="D37" s="469"/>
      <c r="E37" s="470"/>
      <c r="F37" s="287"/>
      <c r="G37" s="481"/>
      <c r="H37" s="482"/>
    </row>
    <row r="38" spans="1:8" ht="29.25" customHeight="1" x14ac:dyDescent="0.3">
      <c r="A38" s="2"/>
      <c r="B38" s="292" t="s">
        <v>521</v>
      </c>
      <c r="C38" s="468" t="s">
        <v>525</v>
      </c>
      <c r="D38" s="469"/>
      <c r="E38" s="470"/>
      <c r="F38" s="287"/>
      <c r="G38" s="481"/>
      <c r="H38" s="482"/>
    </row>
    <row r="39" spans="1:8" ht="29.25" customHeight="1" x14ac:dyDescent="0.3">
      <c r="A39" s="2"/>
      <c r="B39" s="292" t="s">
        <v>522</v>
      </c>
      <c r="C39" s="468" t="s">
        <v>526</v>
      </c>
      <c r="D39" s="469"/>
      <c r="E39" s="470"/>
      <c r="F39" s="287"/>
      <c r="G39" s="481"/>
      <c r="H39" s="482"/>
    </row>
    <row r="40" spans="1:8" ht="29.25" customHeight="1" x14ac:dyDescent="0.3">
      <c r="A40" s="2"/>
      <c r="B40" s="292" t="s">
        <v>523</v>
      </c>
      <c r="C40" s="468" t="s">
        <v>527</v>
      </c>
      <c r="D40" s="469"/>
      <c r="E40" s="470"/>
      <c r="F40" s="287"/>
      <c r="G40" s="481"/>
      <c r="H40" s="482"/>
    </row>
    <row r="41" spans="1:8" ht="29.25" customHeight="1" x14ac:dyDescent="0.3">
      <c r="A41" s="2"/>
      <c r="B41" s="292" t="s">
        <v>524</v>
      </c>
      <c r="C41" s="468" t="s">
        <v>528</v>
      </c>
      <c r="D41" s="469"/>
      <c r="E41" s="470"/>
      <c r="F41" s="287"/>
      <c r="G41" s="481"/>
      <c r="H41" s="482"/>
    </row>
    <row r="42" spans="1:8" ht="29.25" customHeight="1" x14ac:dyDescent="0.3">
      <c r="A42" s="2"/>
      <c r="B42" s="292" t="s">
        <v>530</v>
      </c>
      <c r="C42" s="468" t="s">
        <v>529</v>
      </c>
      <c r="D42" s="469"/>
      <c r="E42" s="470"/>
      <c r="F42" s="287"/>
      <c r="G42" s="481"/>
      <c r="H42" s="482"/>
    </row>
    <row r="43" spans="1:8" ht="29.25" customHeight="1" x14ac:dyDescent="0.3">
      <c r="A43" s="2"/>
      <c r="B43" s="292" t="s">
        <v>531</v>
      </c>
      <c r="C43" s="468" t="s">
        <v>532</v>
      </c>
      <c r="D43" s="469"/>
      <c r="E43" s="470"/>
      <c r="F43" s="287"/>
      <c r="G43" s="481"/>
      <c r="H43" s="482"/>
    </row>
  </sheetData>
  <sheetProtection algorithmName="SHA-512" hashValue="6u9UannaDGf286B7TBUjQGHjEVMEG06D+baghZA9wpK69xn+vjOqLNj1gDPE+NJfb7Es7eWCqbGgY0fH4tOcYA==" saltValue="IhVK9pauLEKTCbPtjQnigw==" spinCount="100000" sheet="1" formatRows="0"/>
  <dataConsolidate/>
  <mergeCells count="32">
    <mergeCell ref="G41:H41"/>
    <mergeCell ref="G42:H42"/>
    <mergeCell ref="G43:H43"/>
    <mergeCell ref="G36:H36"/>
    <mergeCell ref="G37:H37"/>
    <mergeCell ref="G38:H38"/>
    <mergeCell ref="G39:H39"/>
    <mergeCell ref="G40:H40"/>
    <mergeCell ref="C39:E39"/>
    <mergeCell ref="C40:E40"/>
    <mergeCell ref="C41:E41"/>
    <mergeCell ref="C42:E42"/>
    <mergeCell ref="C43:E43"/>
    <mergeCell ref="B5:G5"/>
    <mergeCell ref="B21:G21"/>
    <mergeCell ref="F9:F16"/>
    <mergeCell ref="D9:D12"/>
    <mergeCell ref="D13:D16"/>
    <mergeCell ref="B31:F31"/>
    <mergeCell ref="G31:H31"/>
    <mergeCell ref="H25:N30"/>
    <mergeCell ref="C35:E35"/>
    <mergeCell ref="C36:E36"/>
    <mergeCell ref="G32:H32"/>
    <mergeCell ref="G33:H33"/>
    <mergeCell ref="G34:H34"/>
    <mergeCell ref="G35:H35"/>
    <mergeCell ref="C37:E37"/>
    <mergeCell ref="C38:E38"/>
    <mergeCell ref="C32:E32"/>
    <mergeCell ref="C33:E33"/>
    <mergeCell ref="C34:E34"/>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topLeftCell="A20" zoomScaleNormal="100" workbookViewId="0">
      <selection activeCell="D5" sqref="D5"/>
    </sheetView>
  </sheetViews>
  <sheetFormatPr defaultColWidth="12.59765625" defaultRowHeight="15.6" x14ac:dyDescent="0.3"/>
  <cols>
    <col min="1" max="1" width="4.69921875" style="180" customWidth="1"/>
    <col min="2" max="2" width="50" style="74" customWidth="1"/>
    <col min="3" max="3" width="10.3984375" style="5" customWidth="1"/>
    <col min="4" max="4" width="49.8984375" style="74" customWidth="1"/>
    <col min="5" max="10" width="7.59765625" style="5" customWidth="1"/>
    <col min="11" max="16384" width="12.59765625" style="5"/>
  </cols>
  <sheetData>
    <row r="2" spans="1:10" x14ac:dyDescent="0.3">
      <c r="A2" s="177" t="s">
        <v>295</v>
      </c>
      <c r="B2" s="3" t="s">
        <v>181</v>
      </c>
    </row>
    <row r="3" spans="1:10" ht="31.2" x14ac:dyDescent="0.3">
      <c r="A3" s="178" t="s">
        <v>75</v>
      </c>
      <c r="B3" s="98" t="s">
        <v>150</v>
      </c>
      <c r="C3" s="98" t="s">
        <v>203</v>
      </c>
      <c r="D3" s="98" t="s">
        <v>151</v>
      </c>
      <c r="E3" s="125"/>
    </row>
    <row r="4" spans="1:10" ht="78" x14ac:dyDescent="0.3">
      <c r="A4" s="179" t="s">
        <v>856</v>
      </c>
      <c r="B4" s="231" t="s">
        <v>209</v>
      </c>
      <c r="C4" s="193"/>
      <c r="D4" s="219"/>
    </row>
    <row r="5" spans="1:10" ht="104.25" customHeight="1" x14ac:dyDescent="0.3">
      <c r="A5" s="179" t="s">
        <v>857</v>
      </c>
      <c r="B5" s="231" t="s">
        <v>179</v>
      </c>
      <c r="C5" s="193"/>
      <c r="D5" s="219"/>
    </row>
    <row r="6" spans="1:10" ht="39.75" customHeight="1" x14ac:dyDescent="0.3">
      <c r="A6" s="179" t="s">
        <v>296</v>
      </c>
      <c r="B6" s="231" t="s">
        <v>161</v>
      </c>
      <c r="C6" s="193"/>
      <c r="D6" s="219"/>
    </row>
    <row r="7" spans="1:10" ht="38.25" customHeight="1" x14ac:dyDescent="0.3">
      <c r="A7" s="179" t="s">
        <v>858</v>
      </c>
      <c r="B7" s="231" t="s">
        <v>170</v>
      </c>
      <c r="C7" s="193"/>
      <c r="D7" s="219"/>
    </row>
    <row r="8" spans="1:10" ht="132.75" customHeight="1" x14ac:dyDescent="0.3">
      <c r="A8" s="179" t="s">
        <v>297</v>
      </c>
      <c r="B8" s="232" t="s">
        <v>863</v>
      </c>
      <c r="C8" s="193"/>
      <c r="D8" s="219"/>
      <c r="E8" s="486"/>
      <c r="F8" s="487"/>
      <c r="G8" s="487"/>
      <c r="H8" s="487"/>
      <c r="I8" s="487"/>
      <c r="J8" s="487"/>
    </row>
    <row r="9" spans="1:10" ht="111" customHeight="1" x14ac:dyDescent="0.3">
      <c r="A9" s="179" t="s">
        <v>859</v>
      </c>
      <c r="B9" s="231" t="s">
        <v>554</v>
      </c>
      <c r="C9" s="193"/>
      <c r="D9" s="219"/>
    </row>
    <row r="10" spans="1:10" ht="30.75" customHeight="1" x14ac:dyDescent="0.3">
      <c r="A10" s="179" t="s">
        <v>298</v>
      </c>
      <c r="B10" s="231" t="s">
        <v>163</v>
      </c>
      <c r="C10" s="193"/>
      <c r="D10" s="219"/>
    </row>
    <row r="11" spans="1:10" ht="30.75" customHeight="1" x14ac:dyDescent="0.3">
      <c r="A11" s="179" t="s">
        <v>299</v>
      </c>
      <c r="B11" s="231" t="s">
        <v>164</v>
      </c>
      <c r="C11" s="193"/>
      <c r="D11" s="219"/>
    </row>
    <row r="12" spans="1:10" ht="65.25" customHeight="1" x14ac:dyDescent="0.3">
      <c r="A12" s="179" t="s">
        <v>300</v>
      </c>
      <c r="B12" s="231" t="s">
        <v>180</v>
      </c>
      <c r="C12" s="193"/>
      <c r="D12" s="219"/>
    </row>
    <row r="13" spans="1:10" ht="48" customHeight="1" x14ac:dyDescent="0.3">
      <c r="A13" s="179" t="s">
        <v>860</v>
      </c>
      <c r="B13" s="231" t="s">
        <v>162</v>
      </c>
      <c r="C13" s="193"/>
      <c r="D13" s="219"/>
    </row>
    <row r="14" spans="1:10" ht="31.2" x14ac:dyDescent="0.3">
      <c r="A14" s="179" t="s">
        <v>301</v>
      </c>
      <c r="B14" s="231" t="s">
        <v>173</v>
      </c>
      <c r="C14" s="193"/>
      <c r="D14" s="219"/>
    </row>
    <row r="15" spans="1:10" ht="39" customHeight="1" x14ac:dyDescent="0.3">
      <c r="A15" s="179" t="s">
        <v>302</v>
      </c>
      <c r="B15" s="231" t="s">
        <v>175</v>
      </c>
      <c r="C15" s="193"/>
      <c r="D15" s="219"/>
    </row>
    <row r="16" spans="1:10" ht="51.75" customHeight="1" x14ac:dyDescent="0.3">
      <c r="A16" s="179" t="s">
        <v>303</v>
      </c>
      <c r="B16" s="231" t="s">
        <v>210</v>
      </c>
      <c r="C16" s="193"/>
      <c r="D16" s="219"/>
    </row>
    <row r="17" spans="1:4" ht="71.25" customHeight="1" x14ac:dyDescent="0.3">
      <c r="A17" s="179" t="s">
        <v>304</v>
      </c>
      <c r="B17" s="231" t="s">
        <v>165</v>
      </c>
      <c r="C17" s="193"/>
      <c r="D17" s="219"/>
    </row>
    <row r="18" spans="1:4" ht="165.75" customHeight="1" x14ac:dyDescent="0.3">
      <c r="A18" s="179" t="s">
        <v>305</v>
      </c>
      <c r="B18" s="231" t="s">
        <v>166</v>
      </c>
      <c r="C18" s="193"/>
      <c r="D18" s="219"/>
    </row>
    <row r="19" spans="1:4" ht="66.75" customHeight="1" x14ac:dyDescent="0.3">
      <c r="A19" s="179" t="s">
        <v>306</v>
      </c>
      <c r="B19" s="231" t="s">
        <v>167</v>
      </c>
      <c r="C19" s="193"/>
      <c r="D19" s="219"/>
    </row>
    <row r="20" spans="1:4" ht="173.25" customHeight="1" x14ac:dyDescent="0.3">
      <c r="A20" s="179" t="s">
        <v>861</v>
      </c>
      <c r="B20" s="231" t="s">
        <v>168</v>
      </c>
      <c r="C20" s="193"/>
      <c r="D20" s="219"/>
    </row>
    <row r="21" spans="1:4" ht="54.75" customHeight="1" x14ac:dyDescent="0.3">
      <c r="A21" s="179" t="s">
        <v>307</v>
      </c>
      <c r="B21" s="231" t="s">
        <v>169</v>
      </c>
      <c r="C21" s="193"/>
      <c r="D21" s="219"/>
    </row>
    <row r="22" spans="1:4" ht="87.75" customHeight="1" x14ac:dyDescent="0.3">
      <c r="A22" s="179" t="s">
        <v>308</v>
      </c>
      <c r="B22" s="231" t="s">
        <v>174</v>
      </c>
      <c r="C22" s="193"/>
      <c r="D22" s="219"/>
    </row>
    <row r="23" spans="1:4" ht="39.75" customHeight="1" x14ac:dyDescent="0.3">
      <c r="A23" s="179" t="s">
        <v>309</v>
      </c>
      <c r="B23" s="231" t="s">
        <v>211</v>
      </c>
      <c r="C23" s="193"/>
      <c r="D23" s="219"/>
    </row>
    <row r="24" spans="1:4" ht="59.25" customHeight="1" x14ac:dyDescent="0.3">
      <c r="A24" s="179" t="s">
        <v>310</v>
      </c>
      <c r="B24" s="231" t="s">
        <v>176</v>
      </c>
      <c r="C24" s="193"/>
      <c r="D24" s="219"/>
    </row>
    <row r="25" spans="1:4" ht="76.5" customHeight="1" x14ac:dyDescent="0.3">
      <c r="A25" s="179" t="s">
        <v>311</v>
      </c>
      <c r="B25" s="231" t="s">
        <v>177</v>
      </c>
      <c r="C25" s="193"/>
      <c r="D25" s="219"/>
    </row>
    <row r="26" spans="1:4" ht="72" customHeight="1" x14ac:dyDescent="0.3">
      <c r="A26" s="179" t="s">
        <v>312</v>
      </c>
      <c r="B26" s="231" t="s">
        <v>215</v>
      </c>
      <c r="C26" s="193"/>
      <c r="D26" s="219"/>
    </row>
    <row r="27" spans="1:4" ht="42" customHeight="1" x14ac:dyDescent="0.3">
      <c r="A27" s="179" t="s">
        <v>313</v>
      </c>
      <c r="B27" s="231" t="s">
        <v>178</v>
      </c>
      <c r="C27" s="193"/>
      <c r="D27" s="219"/>
    </row>
    <row r="28" spans="1:4" ht="38.25" customHeight="1" x14ac:dyDescent="0.3">
      <c r="A28" s="179" t="s">
        <v>314</v>
      </c>
      <c r="B28" s="231" t="s">
        <v>212</v>
      </c>
      <c r="C28" s="193"/>
      <c r="D28" s="219"/>
    </row>
    <row r="29" spans="1:4" ht="36" customHeight="1" x14ac:dyDescent="0.3">
      <c r="A29" s="179" t="s">
        <v>315</v>
      </c>
      <c r="B29" s="231" t="s">
        <v>213</v>
      </c>
      <c r="C29" s="193"/>
      <c r="D29" s="219"/>
    </row>
    <row r="30" spans="1:4" ht="70.5" customHeight="1" x14ac:dyDescent="0.3">
      <c r="A30" s="179" t="s">
        <v>409</v>
      </c>
      <c r="B30" s="231" t="s">
        <v>214</v>
      </c>
      <c r="C30" s="193"/>
      <c r="D30" s="219"/>
    </row>
    <row r="31" spans="1:4" ht="66.75" customHeight="1" x14ac:dyDescent="0.3">
      <c r="A31" s="179" t="s">
        <v>410</v>
      </c>
      <c r="B31" s="231" t="s">
        <v>218</v>
      </c>
      <c r="C31" s="193"/>
      <c r="D31" s="219"/>
    </row>
    <row r="32" spans="1:4" ht="76.5" customHeight="1" x14ac:dyDescent="0.3">
      <c r="A32" s="179" t="s">
        <v>411</v>
      </c>
      <c r="B32" s="231" t="s">
        <v>219</v>
      </c>
      <c r="C32" s="193"/>
      <c r="D32" s="219"/>
    </row>
    <row r="33" spans="1:4" ht="63" customHeight="1" x14ac:dyDescent="0.3">
      <c r="A33" s="179" t="s">
        <v>412</v>
      </c>
      <c r="B33" s="231" t="s">
        <v>217</v>
      </c>
      <c r="C33" s="193"/>
      <c r="D33" s="219"/>
    </row>
    <row r="34" spans="1:4" ht="93.75" customHeight="1" x14ac:dyDescent="0.3">
      <c r="A34" s="179" t="s">
        <v>413</v>
      </c>
      <c r="B34" s="231" t="s">
        <v>216</v>
      </c>
      <c r="C34" s="193"/>
      <c r="D34" s="219"/>
    </row>
    <row r="35" spans="1:4" ht="66" customHeight="1" x14ac:dyDescent="0.3">
      <c r="A35" s="179" t="s">
        <v>414</v>
      </c>
      <c r="B35" s="231" t="s">
        <v>171</v>
      </c>
      <c r="C35" s="193"/>
      <c r="D35" s="219"/>
    </row>
    <row r="36" spans="1:4" ht="66" customHeight="1" x14ac:dyDescent="0.3">
      <c r="A36" s="179" t="s">
        <v>415</v>
      </c>
      <c r="B36" s="231" t="s">
        <v>220</v>
      </c>
      <c r="C36" s="193"/>
      <c r="D36" s="219"/>
    </row>
    <row r="37" spans="1:4" ht="63.75" customHeight="1" x14ac:dyDescent="0.3">
      <c r="A37" s="179" t="s">
        <v>416</v>
      </c>
      <c r="B37" s="231" t="s">
        <v>172</v>
      </c>
      <c r="C37" s="193"/>
      <c r="D37" s="219"/>
    </row>
    <row r="38" spans="1:4" ht="60.75" customHeight="1" x14ac:dyDescent="0.3">
      <c r="A38" s="179" t="s">
        <v>913</v>
      </c>
      <c r="B38" s="231" t="s">
        <v>924</v>
      </c>
      <c r="C38" s="193"/>
      <c r="D38" s="219"/>
    </row>
    <row r="39" spans="1:4" ht="20.25" customHeight="1" x14ac:dyDescent="0.3">
      <c r="A39" s="179" t="s">
        <v>914</v>
      </c>
      <c r="B39" s="231" t="s">
        <v>915</v>
      </c>
      <c r="C39" s="193"/>
      <c r="D39" s="219"/>
    </row>
    <row r="40" spans="1:4" ht="33.75" customHeight="1" x14ac:dyDescent="0.3">
      <c r="A40" s="179" t="s">
        <v>916</v>
      </c>
      <c r="B40" s="231" t="s">
        <v>917</v>
      </c>
      <c r="C40" s="193"/>
      <c r="D40" s="219"/>
    </row>
    <row r="41" spans="1:4" ht="24.75" customHeight="1" x14ac:dyDescent="0.3">
      <c r="A41" s="179" t="s">
        <v>918</v>
      </c>
      <c r="B41" s="231" t="s">
        <v>919</v>
      </c>
      <c r="C41" s="193"/>
      <c r="D41" s="219"/>
    </row>
    <row r="42" spans="1:4" ht="27.75" customHeight="1" x14ac:dyDescent="0.3">
      <c r="A42" s="179" t="s">
        <v>920</v>
      </c>
      <c r="B42" s="231" t="s">
        <v>921</v>
      </c>
      <c r="C42" s="193"/>
      <c r="D42" s="219"/>
    </row>
    <row r="43" spans="1:4" ht="28.2" customHeight="1" x14ac:dyDescent="0.3">
      <c r="A43" s="179" t="s">
        <v>922</v>
      </c>
      <c r="B43" s="231" t="s">
        <v>923</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Alvyda Kazakevičiūtė</cp:lastModifiedBy>
  <cp:lastPrinted>2025-09-22T06:52:36Z</cp:lastPrinted>
  <dcterms:created xsi:type="dcterms:W3CDTF">2021-06-29T12:02:57Z</dcterms:created>
  <dcterms:modified xsi:type="dcterms:W3CDTF">2026-04-23T07:22:14Z</dcterms:modified>
</cp:coreProperties>
</file>